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535" activeTab="3"/>
  </bookViews>
  <sheets>
    <sheet name="ПФХД" sheetId="1" r:id="rId1"/>
    <sheet name="Расходы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  <sheet name="Контроли ВДК" sheetId="9" r:id="rId9"/>
  </sheets>
  <calcPr calcId="152511"/>
</workbook>
</file>

<file path=xl/calcChain.xml><?xml version="1.0" encoding="utf-8"?>
<calcChain xmlns="http://schemas.openxmlformats.org/spreadsheetml/2006/main">
  <c r="F47" i="7" l="1"/>
  <c r="E47" i="7"/>
  <c r="D47" i="7"/>
  <c r="L26" i="7"/>
  <c r="I26" i="7"/>
  <c r="F26" i="7"/>
  <c r="G688" i="6"/>
  <c r="E688" i="6"/>
  <c r="G686" i="6"/>
  <c r="G689" i="6" s="1"/>
  <c r="E686" i="6"/>
  <c r="G684" i="6"/>
  <c r="E684" i="6"/>
  <c r="G673" i="6"/>
  <c r="G672" i="6"/>
  <c r="E672" i="6"/>
  <c r="G661" i="6"/>
  <c r="G660" i="6"/>
  <c r="E660" i="6"/>
  <c r="G658" i="6"/>
  <c r="E658" i="6"/>
  <c r="G655" i="6"/>
  <c r="E655" i="6"/>
  <c r="G653" i="6"/>
  <c r="E653" i="6"/>
  <c r="G651" i="6"/>
  <c r="E651" i="6"/>
  <c r="G639" i="6"/>
  <c r="E639" i="6"/>
  <c r="G637" i="6"/>
  <c r="E637" i="6"/>
  <c r="G635" i="6"/>
  <c r="E635" i="6"/>
  <c r="G633" i="6"/>
  <c r="G640" i="6" s="1"/>
  <c r="E633" i="6"/>
  <c r="G622" i="6"/>
  <c r="G621" i="6"/>
  <c r="E621" i="6"/>
  <c r="G609" i="6"/>
  <c r="G610" i="6" s="1"/>
  <c r="E609" i="6"/>
  <c r="G597" i="6"/>
  <c r="E597" i="6"/>
  <c r="G595" i="6"/>
  <c r="E595" i="6"/>
  <c r="G593" i="6"/>
  <c r="E593" i="6"/>
  <c r="G591" i="6"/>
  <c r="E591" i="6"/>
  <c r="G588" i="6"/>
  <c r="G598" i="6" s="1"/>
  <c r="E588" i="6"/>
  <c r="G576" i="6"/>
  <c r="E576" i="6"/>
  <c r="G574" i="6"/>
  <c r="E574" i="6"/>
  <c r="G572" i="6"/>
  <c r="E572" i="6"/>
  <c r="G570" i="6"/>
  <c r="E570" i="6"/>
  <c r="G568" i="6"/>
  <c r="E568" i="6"/>
  <c r="G566" i="6"/>
  <c r="E566" i="6"/>
  <c r="G564" i="6"/>
  <c r="E564" i="6"/>
  <c r="G562" i="6"/>
  <c r="E562" i="6"/>
  <c r="G560" i="6"/>
  <c r="E560" i="6"/>
  <c r="G558" i="6"/>
  <c r="E558" i="6"/>
  <c r="G556" i="6"/>
  <c r="G577" i="6" s="1"/>
  <c r="E556" i="6"/>
  <c r="G545" i="6"/>
  <c r="G544" i="6"/>
  <c r="E544" i="6"/>
  <c r="G532" i="6"/>
  <c r="E532" i="6"/>
  <c r="G530" i="6"/>
  <c r="E530" i="6"/>
  <c r="G528" i="6"/>
  <c r="G533" i="6" s="1"/>
  <c r="E528" i="6"/>
  <c r="G516" i="6"/>
  <c r="E516" i="6"/>
  <c r="G514" i="6"/>
  <c r="E514" i="6"/>
  <c r="G512" i="6"/>
  <c r="E512" i="6"/>
  <c r="G510" i="6"/>
  <c r="E510" i="6"/>
  <c r="G508" i="6"/>
  <c r="E508" i="6"/>
  <c r="G506" i="6"/>
  <c r="G517" i="6" s="1"/>
  <c r="E506" i="6"/>
  <c r="G494" i="6"/>
  <c r="G495" i="6" s="1"/>
  <c r="E494" i="6"/>
  <c r="G492" i="6"/>
  <c r="E492" i="6"/>
  <c r="G490" i="6"/>
  <c r="E490" i="6"/>
  <c r="G479" i="6"/>
  <c r="G478" i="6"/>
  <c r="E478" i="6"/>
  <c r="G466" i="6"/>
  <c r="E466" i="6"/>
  <c r="G464" i="6"/>
  <c r="E464" i="6"/>
  <c r="G461" i="6"/>
  <c r="E461" i="6"/>
  <c r="G459" i="6"/>
  <c r="E459" i="6"/>
  <c r="G457" i="6"/>
  <c r="G467" i="6" s="1"/>
  <c r="E457" i="6"/>
  <c r="G445" i="6"/>
  <c r="E445" i="6"/>
  <c r="G443" i="6"/>
  <c r="G446" i="6" s="1"/>
  <c r="E443" i="6"/>
  <c r="G441" i="6"/>
  <c r="E441" i="6"/>
  <c r="G439" i="6"/>
  <c r="E439" i="6"/>
  <c r="G427" i="6"/>
  <c r="G428" i="6" s="1"/>
  <c r="E427" i="6"/>
  <c r="G416" i="6"/>
  <c r="G415" i="6"/>
  <c r="E415" i="6"/>
  <c r="G403" i="6"/>
  <c r="E403" i="6"/>
  <c r="G401" i="6"/>
  <c r="E401" i="6"/>
  <c r="G399" i="6"/>
  <c r="E399" i="6"/>
  <c r="G397" i="6"/>
  <c r="G404" i="6" s="1"/>
  <c r="E397" i="6"/>
  <c r="G394" i="6"/>
  <c r="E394" i="6"/>
  <c r="G382" i="6"/>
  <c r="E382" i="6"/>
  <c r="G380" i="6"/>
  <c r="E380" i="6"/>
  <c r="G378" i="6"/>
  <c r="E378" i="6"/>
  <c r="G376" i="6"/>
  <c r="E376" i="6"/>
  <c r="G374" i="6"/>
  <c r="E374" i="6"/>
  <c r="G372" i="6"/>
  <c r="E372" i="6"/>
  <c r="G370" i="6"/>
  <c r="E370" i="6"/>
  <c r="G368" i="6"/>
  <c r="E368" i="6"/>
  <c r="G366" i="6"/>
  <c r="E366" i="6"/>
  <c r="G364" i="6"/>
  <c r="E364" i="6"/>
  <c r="G362" i="6"/>
  <c r="G383" i="6" s="1"/>
  <c r="E362" i="6"/>
  <c r="G351" i="6"/>
  <c r="G350" i="6"/>
  <c r="E350" i="6"/>
  <c r="G339" i="6"/>
  <c r="G338" i="6"/>
  <c r="E338" i="6"/>
  <c r="G336" i="6"/>
  <c r="E336" i="6"/>
  <c r="G334" i="6"/>
  <c r="E334" i="6"/>
  <c r="G322" i="6"/>
  <c r="E322" i="6"/>
  <c r="G320" i="6"/>
  <c r="E320" i="6"/>
  <c r="G318" i="6"/>
  <c r="E318" i="6"/>
  <c r="G316" i="6"/>
  <c r="E316" i="6"/>
  <c r="G314" i="6"/>
  <c r="E314" i="6"/>
  <c r="G312" i="6"/>
  <c r="G323" i="6" s="1"/>
  <c r="E312" i="6"/>
  <c r="G300" i="6"/>
  <c r="E300" i="6"/>
  <c r="G298" i="6"/>
  <c r="E298" i="6"/>
  <c r="G296" i="6"/>
  <c r="E296" i="6"/>
  <c r="G294" i="6"/>
  <c r="E294" i="6"/>
  <c r="G292" i="6"/>
  <c r="G301" i="6" s="1"/>
  <c r="E292" i="6"/>
  <c r="G290" i="6"/>
  <c r="E290" i="6"/>
  <c r="G279" i="6"/>
  <c r="G278" i="6"/>
  <c r="E278" i="6"/>
  <c r="G260" i="6"/>
  <c r="G259" i="6"/>
  <c r="E259" i="6"/>
  <c r="G247" i="6"/>
  <c r="G248" i="6" s="1"/>
  <c r="E247" i="6"/>
  <c r="G235" i="6"/>
  <c r="G234" i="6"/>
  <c r="E234" i="6"/>
  <c r="G232" i="6"/>
  <c r="E232" i="6"/>
  <c r="G230" i="6"/>
  <c r="E230" i="6"/>
  <c r="G227" i="6"/>
  <c r="E227" i="6"/>
  <c r="G225" i="6"/>
  <c r="E225" i="6"/>
  <c r="G213" i="6"/>
  <c r="E213" i="6"/>
  <c r="G211" i="6"/>
  <c r="E211" i="6"/>
  <c r="G209" i="6"/>
  <c r="E209" i="6"/>
  <c r="G207" i="6"/>
  <c r="G214" i="6" s="1"/>
  <c r="E207" i="6"/>
  <c r="G205" i="6"/>
  <c r="E205" i="6"/>
  <c r="G193" i="6"/>
  <c r="G194" i="6" s="1"/>
  <c r="E193" i="6"/>
  <c r="G180" i="6"/>
  <c r="G181" i="6" s="1"/>
  <c r="E180" i="6"/>
  <c r="G168" i="6"/>
  <c r="E168" i="6"/>
  <c r="G166" i="6"/>
  <c r="E166" i="6"/>
  <c r="G164" i="6"/>
  <c r="E164" i="6"/>
  <c r="G162" i="6"/>
  <c r="E162" i="6"/>
  <c r="G160" i="6"/>
  <c r="E160" i="6"/>
  <c r="G158" i="6"/>
  <c r="E158" i="6"/>
  <c r="G156" i="6"/>
  <c r="G169" i="6" s="1"/>
  <c r="E156" i="6"/>
  <c r="G153" i="6"/>
  <c r="E153" i="6"/>
  <c r="G141" i="6"/>
  <c r="E141" i="6"/>
  <c r="G139" i="6"/>
  <c r="E139" i="6"/>
  <c r="G137" i="6"/>
  <c r="E137" i="6"/>
  <c r="G135" i="6"/>
  <c r="E135" i="6"/>
  <c r="G133" i="6"/>
  <c r="E133" i="6"/>
  <c r="G131" i="6"/>
  <c r="E131" i="6"/>
  <c r="G129" i="6"/>
  <c r="E129" i="6"/>
  <c r="G127" i="6"/>
  <c r="E127" i="6"/>
  <c r="G125" i="6"/>
  <c r="E125" i="6"/>
  <c r="G123" i="6"/>
  <c r="E123" i="6"/>
  <c r="G121" i="6"/>
  <c r="E121" i="6"/>
  <c r="G119" i="6"/>
  <c r="E119" i="6"/>
  <c r="G117" i="6"/>
  <c r="G142" i="6" s="1"/>
  <c r="E117" i="6"/>
  <c r="G106" i="6"/>
  <c r="G105" i="6"/>
  <c r="E105" i="6"/>
  <c r="G103" i="6"/>
  <c r="E103" i="6"/>
  <c r="G91" i="6"/>
  <c r="E91" i="6"/>
  <c r="G89" i="6"/>
  <c r="E89" i="6"/>
  <c r="G87" i="6"/>
  <c r="E87" i="6"/>
  <c r="G85" i="6"/>
  <c r="G92" i="6" s="1"/>
  <c r="E85" i="6"/>
  <c r="G83" i="6"/>
  <c r="E83" i="6"/>
  <c r="G71" i="6"/>
  <c r="E71" i="6"/>
  <c r="G69" i="6"/>
  <c r="E69" i="6"/>
  <c r="G67" i="6"/>
  <c r="E67" i="6"/>
  <c r="G65" i="6"/>
  <c r="E65" i="6"/>
  <c r="G63" i="6"/>
  <c r="E63" i="6"/>
  <c r="G61" i="6"/>
  <c r="E61" i="6"/>
  <c r="G59" i="6"/>
  <c r="G72" i="6" s="1"/>
  <c r="E59" i="6"/>
  <c r="G48" i="6"/>
  <c r="G47" i="6"/>
  <c r="E47" i="6"/>
  <c r="G35" i="6"/>
  <c r="G36" i="6" s="1"/>
  <c r="E35" i="6"/>
  <c r="G24" i="6"/>
  <c r="G23" i="6"/>
  <c r="E23" i="6"/>
  <c r="G11" i="6"/>
  <c r="G12" i="6" s="1"/>
  <c r="E11" i="6"/>
  <c r="G214" i="5"/>
  <c r="G203" i="5"/>
  <c r="G192" i="5"/>
  <c r="G181" i="5"/>
  <c r="G170" i="5"/>
  <c r="G159" i="5"/>
  <c r="G148" i="5"/>
  <c r="G137" i="5"/>
  <c r="G125" i="5"/>
  <c r="G114" i="5"/>
  <c r="G92" i="5"/>
  <c r="G70" i="5"/>
  <c r="G48" i="5"/>
  <c r="G36" i="5"/>
  <c r="G24" i="5"/>
  <c r="G12" i="5"/>
  <c r="J110" i="4"/>
  <c r="D110" i="4"/>
  <c r="J74" i="4"/>
  <c r="D74" i="4"/>
  <c r="J38" i="4"/>
  <c r="D38" i="4"/>
  <c r="I31" i="3"/>
  <c r="H31" i="3"/>
  <c r="G31" i="3"/>
  <c r="I27" i="3"/>
  <c r="H27" i="3"/>
  <c r="G27" i="3"/>
  <c r="I24" i="3"/>
  <c r="H24" i="3"/>
  <c r="G24" i="3"/>
  <c r="I21" i="3"/>
  <c r="H21" i="3"/>
  <c r="G21" i="3"/>
  <c r="I17" i="3"/>
  <c r="H17" i="3"/>
  <c r="G17" i="3"/>
  <c r="I14" i="3"/>
  <c r="H14" i="3"/>
  <c r="G14" i="3"/>
  <c r="I13" i="3"/>
  <c r="H13" i="3"/>
  <c r="G13" i="3"/>
  <c r="I7" i="3"/>
  <c r="H7" i="3"/>
  <c r="G7" i="3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<sst xmlns="http://schemas.openxmlformats.org/spreadsheetml/2006/main" count="3154" uniqueCount="683">
  <si>
    <t>Подписано. Заверено ЭП.</t>
  </si>
  <si>
    <t>УТВЕРЖДАЮ</t>
  </si>
  <si>
    <t>ФИО: Лунева Ольга Александровна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</si>
  <si>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</si>
  <si>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</si>
  <si>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</si>
  <si>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17.01.2022 08:53:35 по: 17.04.2023 08:53:35</t>
  </si>
  <si>
    <t>О.А. Лунева</t>
  </si>
  <si>
    <t>Серийный номер: 527B8BFB672CADD988872E1ED3EFDA9A378CEC8E</t>
  </si>
  <si>
    <t>(подпись)</t>
  </si>
  <si>
    <t>(расшифровка подписи)</t>
  </si>
  <si>
    <t>Издатель: Федеральное казначейство</t>
  </si>
  <si>
    <t>"_____" _____________2022 г.</t>
  </si>
  <si>
    <t>Время подписания: 20.10.2022 16:47:34</t>
  </si>
  <si>
    <t>(дата утверждения)</t>
  </si>
  <si>
    <t>План</t>
  </si>
  <si>
    <t>финансово-хозяйственной деятельности ГБУК РО «РОСБС» на 2022 год и плановый период 2023-2024 годов</t>
  </si>
  <si>
    <t>Адрес</t>
  </si>
  <si>
    <t>390000 г.Рязань ул.Кремлевский вал д.10</t>
  </si>
  <si>
    <t>Учредитель</t>
  </si>
  <si>
    <t>Рязанская область</t>
  </si>
  <si>
    <t>Орган, осуществляющий функции и полномочия учредителя</t>
  </si>
  <si>
    <t>Министерство культуры Рязанской области</t>
  </si>
  <si>
    <t>Орган управления государственным имуществом</t>
  </si>
  <si>
    <t>Министерство имущественных и земельных отношений Рязанской области</t>
  </si>
  <si>
    <t>ИНН</t>
  </si>
  <si>
    <t>6231033540</t>
  </si>
  <si>
    <t>КПП</t>
  </si>
  <si>
    <t>623401001</t>
  </si>
  <si>
    <t>ОГРН</t>
  </si>
  <si>
    <t>1026201271535</t>
  </si>
  <si>
    <t>ОКВЭД</t>
  </si>
  <si>
    <t>91.01</t>
  </si>
  <si>
    <t>ОКОПФ</t>
  </si>
  <si>
    <t>7 52 03</t>
  </si>
  <si>
    <t>Реквизиты счета</t>
  </si>
  <si>
    <t>Минфин Рязанской области(ГБУК РО "РОСБС", л/с 20596Ц71490)                                        
р/с 03224643610000005900 в ОТДЕЛЕНИЕ РЯЗАНЬ БАНКА РОССИИ//УФК по Рязанской области г.Рязань                                             
БИК 016126031, кор.счет 40102810345370000051 
ОКТМО 61701000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</si>
  <si>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</si>
  <si>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</si>
  <si>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</si>
  <si>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</si>
  <si>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</si>
  <si>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</si>
  <si>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2022 текущий финансовый год</t>
  </si>
  <si>
    <t>на 2023 г. первый год планового периода</t>
  </si>
  <si>
    <t>на 2024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</si>
  <si>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</si>
  <si>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</si>
  <si>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</si>
  <si>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</si>
  <si>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</si>
  <si>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</si>
  <si>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</si>
  <si>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</si>
  <si>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</si>
  <si>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</si>
  <si>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</si>
  <si>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</si>
  <si>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</si>
  <si>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 доходы от собственности, всего</t>
  </si>
  <si>
    <t>1100</t>
  </si>
  <si>
    <t>120</t>
  </si>
  <si>
    <t>121-129</t>
  </si>
  <si>
    <t>доходы от оказания услуг, работ, компенсации затрат учреждений, всего</t>
  </si>
  <si>
    <t>1200</t>
  </si>
  <si>
    <t>130</t>
  </si>
  <si>
    <t>131-139</t>
  </si>
  <si>
    <t>в том числе: 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</si>
  <si>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</si>
  <si>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</si>
  <si>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</si>
  <si>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</si>
  <si>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141-145</t>
  </si>
  <si>
    <t>безвозмездные денежные поступления, всего</t>
  </si>
  <si>
    <t>1400</t>
  </si>
  <si>
    <t>150</t>
  </si>
  <si>
    <t>151-159</t>
  </si>
  <si>
    <t>в том числе:
целевые субсидии</t>
  </si>
  <si>
    <t>1410</t>
  </si>
  <si>
    <t>из них: иные субсидии, предоставленные из бюджета (текущего характера)</t>
  </si>
  <si>
    <t>1411</t>
  </si>
  <si>
    <t>152</t>
  </si>
  <si>
    <t>иные субсидии, предоставленные из бюджета (капитального характера)</t>
  </si>
  <si>
    <t>1412</t>
  </si>
  <si>
    <t>162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</si>
  <si>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</si>
  <si>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</si>
  <si>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</si>
  <si>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</si>
  <si>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</si>
  <si>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181-189</t>
  </si>
  <si>
    <t>доходы от операций с активами, всего</t>
  </si>
  <si>
    <t>1900</t>
  </si>
  <si>
    <t>в том числе:</t>
  </si>
  <si>
    <t>прочие поступления, всего</t>
  </si>
  <si>
    <t>1980</t>
  </si>
  <si>
    <t>из них: невыясненные поступления</t>
  </si>
  <si>
    <t>1981</t>
  </si>
  <si>
    <t>уменьшение стоимости основных средств</t>
  </si>
  <si>
    <t>1982</t>
  </si>
  <si>
    <t>410</t>
  </si>
  <si>
    <t>уменьшение стоимости материальных запасов</t>
  </si>
  <si>
    <t>1983</t>
  </si>
  <si>
    <t>440</t>
  </si>
  <si>
    <t>увеличение остатков денежных средств за счет возврата дебиторской задолженности прошлых лет</t>
  </si>
  <si>
    <t>1984</t>
  </si>
  <si>
    <t>510</t>
  </si>
  <si>
    <t>увеличение задолженности по внутренним привлеченным заимствованиям</t>
  </si>
  <si>
    <t>1985</t>
  </si>
  <si>
    <t>710</t>
  </si>
  <si>
    <t>Расходы, всего</t>
  </si>
  <si>
    <t>2000</t>
  </si>
  <si>
    <t>в том числе: на выплаты персоналу, всего</t>
  </si>
  <si>
    <t>2100</t>
  </si>
  <si>
    <t>в том числе: оплата труда</t>
  </si>
  <si>
    <t>2110</t>
  </si>
  <si>
    <t>111</t>
  </si>
  <si>
    <t>210,260</t>
  </si>
  <si>
    <t>прочие выплаты персоналу, в том числе компенсационного характера</t>
  </si>
  <si>
    <t>2120</t>
  </si>
  <si>
    <t>112</t>
  </si>
  <si>
    <t>210,220,260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</si>
  <si>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</si>
  <si>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</si>
  <si>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</si>
  <si>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220,290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</si>
  <si>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</si>
  <si>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</si>
  <si>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</si>
  <si>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210</t>
  </si>
  <si>
    <t>в том числе: 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</si>
  <si>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</si>
  <si>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</si>
  <si>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</si>
  <si>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</si>
  <si>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</si>
  <si>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</si>
  <si>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</si>
  <si>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</si>
  <si>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213</t>
  </si>
  <si>
    <t>на иные выплаты гражданским лицам (денежное содержание)</t>
  </si>
  <si>
    <t>2182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</si>
  <si>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</si>
  <si>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</si>
  <si>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</si>
  <si>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</si>
  <si>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</si>
  <si>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</si>
  <si>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</si>
  <si>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</si>
  <si>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</si>
  <si>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</si>
  <si>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</si>
  <si>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</si>
  <si>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</si>
  <si>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290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</si>
  <si>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</si>
  <si>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</si>
  <si>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</si>
  <si>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</si>
  <si>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</si>
  <si>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</si>
  <si>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</si>
  <si>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</si>
  <si>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</si>
  <si>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</si>
  <si>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</si>
  <si>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</si>
  <si>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</si>
  <si>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</si>
  <si>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</si>
  <si>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</si>
  <si>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</si>
  <si>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</si>
  <si>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</si>
  <si>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</si>
  <si>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</si>
  <si>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</si>
  <si>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</si>
  <si>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</si>
  <si>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</si>
  <si>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</si>
  <si>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</si>
  <si>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</si>
  <si>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</si>
  <si>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</si>
  <si>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</si>
  <si>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</si>
  <si>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</si>
  <si>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</si>
  <si>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</si>
  <si>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</si>
  <si>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работ и технологических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</si>
  <si>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</si>
  <si>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</si>
  <si>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</si>
  <si>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</si>
  <si>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</si>
  <si>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</si>
  <si>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</si>
  <si>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</si>
  <si>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220</t>
  </si>
  <si>
    <t>прочую закупку товаров, работ и услуг, всего</t>
  </si>
  <si>
    <t>2640</t>
  </si>
  <si>
    <t>244</t>
  </si>
  <si>
    <t>220,300</t>
  </si>
  <si>
    <t>закупка товаров, работ и услуг для обеспечения государственных нужд в области геодезии и картографии вне рамок государственного оборонного заказа</t>
  </si>
  <si>
    <t>2641</t>
  </si>
  <si>
    <t>245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</si>
  <si>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</si>
  <si>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</si>
  <si>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</si>
  <si>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</si>
  <si>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</si>
  <si>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</si>
  <si>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223</t>
  </si>
  <si>
    <t>капитальные вложения в объекты государственной (муниципальной) собственности, всего</t>
  </si>
  <si>
    <t>2700</t>
  </si>
  <si>
    <t>400</t>
  </si>
  <si>
    <t>220,290,300</t>
  </si>
  <si>
    <t>в том числе: 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</si>
  <si>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</si>
  <si>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</si>
  <si>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</si>
  <si>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</si>
  <si>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</si>
  <si>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</si>
  <si>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</si>
  <si>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</si>
  <si>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 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</si>
  <si>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</si>
  <si>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</si>
  <si>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</si>
  <si>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</si>
  <si>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</si>
  <si>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</si>
  <si>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</si>
  <si>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 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</si>
  <si>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</si>
  <si>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</si>
  <si>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</si>
  <si>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</si>
  <si>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</si>
  <si>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</si>
  <si>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Сумма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</si>
  <si>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</si>
  <si>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</si>
  <si>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</si>
  <si>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4.1</t>
  </si>
  <si>
    <t>4.2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</si>
  <si>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</si>
  <si>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</si>
  <si>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</si>
  <si>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</si>
  <si>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</si>
  <si>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</si>
  <si>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</si>
  <si>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</si>
  <si>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</si>
  <si>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</si>
  <si>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</si>
  <si>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</si>
  <si>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</si>
  <si>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</si>
  <si>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</si>
  <si>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</si>
  <si>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</si>
  <si>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</si>
  <si>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</si>
  <si>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</si>
  <si>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</si>
  <si>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</si>
  <si>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</si>
  <si>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</si>
  <si>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</si>
  <si>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</si>
  <si>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</si>
  <si>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</si>
  <si>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</si>
  <si>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</si>
  <si>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</si>
  <si>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</si>
  <si>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</si>
  <si>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</si>
  <si>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</si>
  <si>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</si>
  <si>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</si>
  <si>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</si>
  <si>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</si>
  <si>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</si>
  <si>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</si>
  <si>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</si>
  <si>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</si>
  <si>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</si>
  <si>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</si>
  <si>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</si>
  <si>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</si>
  <si>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</si>
  <si>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</si>
  <si>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</si>
  <si>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</si>
  <si>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</si>
  <si>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</si>
  <si>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</si>
  <si>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</si>
  <si>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</si>
  <si>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</si>
  <si>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</si>
  <si>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</si>
  <si>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</si>
  <si>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</si>
  <si>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</si>
  <si>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</si>
  <si>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</si>
  <si>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</si>
  <si>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</si>
  <si>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</si>
  <si>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</si>
  <si>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</si>
  <si>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</si>
  <si>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</si>
  <si>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</si>
  <si>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</si>
  <si>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</si>
  <si>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</si>
  <si>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</si>
  <si>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</si>
  <si>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</si>
  <si>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</si>
  <si>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М.В. Трубачева</t>
  </si>
  <si>
    <t>76-14-63</t>
  </si>
  <si>
    <t>(фамилия, инициалы)</t>
  </si>
  <si>
    <t>(телефон)</t>
  </si>
  <si>
    <t>"______" _________________ 20__ г.</t>
  </si>
  <si>
    <t>СОГЛАСОВАНО</t>
  </si>
  <si>
    <t>Министр культуры Рязанской области</t>
  </si>
  <si>
    <t>(наименование должности уполномоченного лица органа-учредителя)</t>
  </si>
  <si>
    <t>М.В. Кауркина</t>
  </si>
  <si>
    <t>М.П.</t>
  </si>
  <si>
    <t>ФИО: Кауркина Марина Владиславовна</t>
  </si>
  <si>
    <t>Должность: Министр</t>
  </si>
  <si>
    <t>Действует c 26.09.2022 12:16:00 по: 20.12.2023 12:16:00</t>
  </si>
  <si>
    <t>Серийный номер: 9CA03E38FA38DA7292B5A7246CEFB9D635C87B2E</t>
  </si>
  <si>
    <t>Издатель: Казначейство России</t>
  </si>
  <si>
    <t>Время подписания: 20.10.2022 16:51:07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</si>
  <si>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</si>
  <si>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</si>
  <si>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</si>
  <si>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</si>
  <si>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</si>
  <si>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</si>
  <si>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</si>
  <si>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</si>
  <si>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</si>
  <si>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</si>
  <si>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</si>
  <si>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</si>
  <si>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</si>
  <si>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</si>
  <si>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</si>
  <si>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</si>
  <si>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</si>
  <si>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</si>
  <si>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</si>
  <si>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</si>
  <si>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</si>
  <si>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</si>
  <si>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</si>
  <si>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</si>
  <si>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 (АУП)], [Административно-управленческий персонал (АУП)], [Директор],</t>
  </si>
  <si>
    <t>[Административно-управленческий персонал (АУП)], [Административно-управленческий персонал (АУП)], [Заместитель директора],</t>
  </si>
  <si>
    <t>[Административно-управленческий персонал (АУП)], [Административно-управленческий персонал (АУП)], [Главный бухгалтер],</t>
  </si>
  <si>
    <t>[АХП], [Прочие], [Водитель автомобиля],</t>
  </si>
  <si>
    <t>[АХП], [Прочие], [Сторож],</t>
  </si>
  <si>
    <t>[АХП], [Прочие], [Уборщица],</t>
  </si>
  <si>
    <t>[АХП], [Прочие], [рабочий по копмлексному обслуживанию и ремонту зданий],</t>
  </si>
  <si>
    <t>[АХП], [Прочие], [Завхоз],</t>
  </si>
  <si>
    <t>[Основной персонал], [Основной персонал], [Главный библиотекарь],</t>
  </si>
  <si>
    <t>[АХП], [Прочие], [Инженер I категории],</t>
  </si>
  <si>
    <t>12</t>
  </si>
  <si>
    <t>13</t>
  </si>
  <si>
    <t>[Основной персонал], [Основной персонал], [Заведующий отделом],</t>
  </si>
  <si>
    <t>14</t>
  </si>
  <si>
    <t>[АХП], [Прочие], [Ведущий экономист],</t>
  </si>
  <si>
    <t>15</t>
  </si>
  <si>
    <t>[Основной персонал], [Основной персонал], [Ведущий библиотекарь],</t>
  </si>
  <si>
    <t>16</t>
  </si>
  <si>
    <t>[АХП], [Прочие], [Ведущий юрисконсульт],</t>
  </si>
  <si>
    <t>17</t>
  </si>
  <si>
    <t>[Основной персонал], [Основной персонал], [Звукооператор],</t>
  </si>
  <si>
    <t>18</t>
  </si>
  <si>
    <t>[АХП], [Прочие], [ведущий инженер],</t>
  </si>
  <si>
    <t>19</t>
  </si>
  <si>
    <t>[Основной персонал], [Основной персонал], [Ведущий методист],</t>
  </si>
  <si>
    <t>20</t>
  </si>
  <si>
    <t>21</t>
  </si>
  <si>
    <t>[Основной персонал], [Основной персонал], [Библиотекарь I категории],</t>
  </si>
  <si>
    <t>22</t>
  </si>
  <si>
    <t>[Основной персонал], [Основной персонал], [Главный библиограф],</t>
  </si>
  <si>
    <t>23</t>
  </si>
  <si>
    <t>[Основной персонал], [Основной персонал], [Заведующий отделом], [Заведующий филиалом]</t>
  </si>
  <si>
    <t>24</t>
  </si>
  <si>
    <t>[Основной персонал], [Основной персонал], [чтец-мастер художественного слова],</t>
  </si>
  <si>
    <t>25</t>
  </si>
  <si>
    <t>[Основной персонал], [Основной персонал], [звукорежиссер],</t>
  </si>
  <si>
    <t>26</t>
  </si>
  <si>
    <t>[Основной персонал], [не выбрано], [Заведующий отделом],</t>
  </si>
  <si>
    <t>27</t>
  </si>
  <si>
    <t>[Основной персонал], [Основной персонал], [Педагог-организатор],</t>
  </si>
  <si>
    <t>28</t>
  </si>
  <si>
    <t>[Основной персонал], [Основной персонал], [Социальный педагог],</t>
  </si>
  <si>
    <t>Итого: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</si>
  <si>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</si>
  <si>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</si>
  <si>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</si>
  <si>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</si>
  <si>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</si>
  <si>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</si>
  <si>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</si>
  <si>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</si>
  <si>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</si>
  <si>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</si>
  <si>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[Выплата суточных при служебных командировках работникам], [Суточные]</t>
  </si>
  <si>
    <t>[Найм жилого помещения в период командирования], [проживание]</t>
  </si>
  <si>
    <t>1.3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</si>
  <si>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</si>
  <si>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</si>
  <si>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</si>
  <si>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</si>
  <si>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</si>
  <si>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</si>
  <si>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</si>
  <si>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</si>
  <si>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[Обязательное соц. страхование на случай временной нетрудоспособности и в связи с материнством],</t>
  </si>
  <si>
    <t>[Страховые взносы на обязательное медицинское страхование],</t>
  </si>
  <si>
    <t>[Страховые взносы на обязательное пенсионное страхование],</t>
  </si>
  <si>
    <t>[Обязательное социальное страхование от несчастных случаев на производстве и проф. заболеваний],</t>
  </si>
  <si>
    <t>11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</si>
  <si>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</si>
  <si>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</si>
  <si>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</si>
  <si>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</si>
  <si>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(852)], [Транспортный налог]</t>
  </si>
  <si>
    <t>3. Расчеты (обоснования) расходов на оплату налога на имущество, налога на землю и прочих налогов и сборов (292;297)</t>
  </si>
  <si>
    <t>[Уплата иных платежей (853)], [Членский взнос в РБА]</t>
  </si>
  <si>
    <t>[Уплата иных платежей (853)]</t>
  </si>
  <si>
    <t>[Налог на имущество организаций (851)], [Здание библиотеки Татарская д.29/44]</t>
  </si>
  <si>
    <t>приносящая доход деятельность (собственные доходы учреждения)</t>
  </si>
  <si>
    <t>6. Расчеты (обоснования) расходов на закупки товаров, работ, услуг (226)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</si>
  <si>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</si>
  <si>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</si>
  <si>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</si>
  <si>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</si>
  <si>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69</t>
  </si>
  <si>
    <t>[Прочие работы, услуги] [Грант. Расходы реализацию проекта: «Тепло сердец: правила здоровья»] [226] [Услуги печати фотографий в формате А5]</t>
  </si>
  <si>
    <t>Итого по карточке:</t>
  </si>
  <si>
    <t>Всего:</t>
  </si>
  <si>
    <t>6. Расчеты (обоснования) расходов на закупки товаров, работ, услуг (343)</t>
  </si>
  <si>
    <t>68</t>
  </si>
  <si>
    <t>[Увеличение стоимости горюче-смазочных материалов] [Грант. Расходы реализацию проекта: «Тепло сердец: правила здоровья»] [ГСМ АИ-95] [343] [ГСМ АИ-95]</t>
  </si>
  <si>
    <t>6. Расчеты (обоснования) расходов на закупки товаров, работ, услуг (346)</t>
  </si>
  <si>
    <t>78</t>
  </si>
  <si>
    <t>[Увеличение стоимости прочих оборотных запасов (материалов)] [приобретение хозтоваров (с доходов от сдачи макулатуры)] [346] [хозтовары]</t>
  </si>
  <si>
    <t>6. Расчеты (обоснования) расходов на закупки товаров, работ, услуг (349)</t>
  </si>
  <si>
    <t>70</t>
  </si>
  <si>
    <t>[Увеличение стоимости прочих материальных запасов однократного применения] [Грант. Расходы реализацию проекта: «Тепло сердец: правила здоровья»] [349] [Приобретение подарочной продукции]</t>
  </si>
  <si>
    <t>6. Расчеты (обоснования) расходов на закупки товаров, работ, услуг (221)</t>
  </si>
  <si>
    <t>[Услуги связи] [услуги связи (интернет)] [221]</t>
  </si>
  <si>
    <t>2021</t>
  </si>
  <si>
    <t>[Услуги связи] [услуги связи (стационарная связь)] [221] [91.01 Библиотечное, библиографическое и информационное обслуживание пользователей библиотеки (в стационарных условиях)]</t>
  </si>
  <si>
    <t>[Услуги связи] [Услуги связи (стационарная связь)] [221] [91.01 Библиотечное, библиографическое и информационное обслуживание пользователей библиотеки (вне стационара)]</t>
  </si>
  <si>
    <t>[Услуги связи] [Услуги связи (стационарная связь)семинары,конференции] [221] [91.01. Организация и проведение культурно-массовых мероприятий (Методических (семинар, конференция, областная методическая секция))]</t>
  </si>
  <si>
    <t>[Услуги связи] [Услуги связи(стационарная связь)иные зрелищные мероприятия] [221] [91.01 Организация и проведение культурно-массовых мероприятий (Культурно-массовых (иные зрелищные мероприятия))]</t>
  </si>
  <si>
    <t>[Услуги связи] [Стационарная связь фестивали, выставки, конкурсы] [221] [91.01 Организация и проведение культурно-массовых мероприятий (Творческих (фестиваль, выставка, конкурс, смотр))]</t>
  </si>
  <si>
    <t>77</t>
  </si>
  <si>
    <t>[Услуги связи] [Услуги связи] [221] [91.01 Библиотечное, библиографическое и информационное обслуживание пользователей библиотеки (в стационарных условиях)]</t>
  </si>
  <si>
    <t>6. Расчеты (обоснования) расходов на закупки товаров, работ, услуг (223)</t>
  </si>
  <si>
    <t>[Коммунальные услуги] [Водоотведение] [223]</t>
  </si>
  <si>
    <t>[Коммунальные услуги] [Холодное водоснабжение] [223]</t>
  </si>
  <si>
    <t>57</t>
  </si>
  <si>
    <t>[Коммунальные услуги] [другие] [223]</t>
  </si>
  <si>
    <t>66</t>
  </si>
  <si>
    <t>[Коммунальные услуги] [ТКО] [223]</t>
  </si>
  <si>
    <t>75</t>
  </si>
  <si>
    <t>[Коммунальные услуги] [ХВС] [223] [ХВС]</t>
  </si>
  <si>
    <t>6. Расчеты (обоснования) расходов на закупки товаров, работ, услуг (224)</t>
  </si>
  <si>
    <t>[Арендная плата за пользование имуществом] [Аренда филиала] [224]</t>
  </si>
  <si>
    <t>63</t>
  </si>
  <si>
    <t>[Арендная плата за пользование имуществом] [Аренда помещения детского центра] [224] [аренда]</t>
  </si>
  <si>
    <t>6. Расчеты (обоснования) расходов на закупки товаров, работ, услуг (225)</t>
  </si>
  <si>
    <t>[Работы, услуги по содержанию имущества] [Обслуживание и уборка помещения] [225]</t>
  </si>
  <si>
    <t>[Работы, услуги по содержанию имущества] [Содержание прилегающей территории] [225]</t>
  </si>
  <si>
    <t>[Работы, услуги по содержанию имущества] [То и ремонт отопительной системы] [225]</t>
  </si>
  <si>
    <t>[Работы, услуги по содержанию имущества] [ТО и ремонт отопительной системы опрессовка] [225]</t>
  </si>
  <si>
    <t>[Работы, услуги по содержанию имущества] [ТО и ремонт системы видеонаблюдения] [225]</t>
  </si>
  <si>
    <t>[Работы, услуги по содержанию имущества] [ТО и ремонт ОТС] [225]</t>
  </si>
  <si>
    <t>[Работы, услуги по содержанию имущества] [ТО и ремонт ТС] [225]</t>
  </si>
  <si>
    <t>[Работы, услуги по содержанию имущества] [Ремонт ТС] [225]</t>
  </si>
  <si>
    <t>[Работы, услуги по содержанию имущества] [ТО и ремонт систем пожарной сигнализации] [225]</t>
  </si>
  <si>
    <t>29</t>
  </si>
  <si>
    <t>[Работы, услуги по содержанию имущества] [другие виды работ и услуг (СОНИ)] [взносы на кап.ремонт] [225]</t>
  </si>
  <si>
    <t>30</t>
  </si>
  <si>
    <t>[Работы, услуги по содержанию имущества] [другие виды работ и услуг (СОДИ)] [225]</t>
  </si>
  <si>
    <t>72</t>
  </si>
  <si>
    <t>[Работы, услуги по содержанию имущества] [Контракт от 22.12.2020 № 00651 (тех обсл газопроводов и газового оборудования)] [225] [ТО ГО]</t>
  </si>
  <si>
    <t>2020</t>
  </si>
  <si>
    <t>76</t>
  </si>
  <si>
    <t>[Работы, услуги по содержанию имущества] [ТО автомобиля ежедневное] [225] [22.12/21]</t>
  </si>
  <si>
    <t>33</t>
  </si>
  <si>
    <t>[Прочие работы, услуги] [Оплата охранных услуг] [226]</t>
  </si>
  <si>
    <t>34</t>
  </si>
  <si>
    <t>[Работы, услуги по содержанию имущества] [Прочие работы и услуги] [226] [Библиотечное, библиографическое и информационное обслуживание пользователей библиотеки] [Аттестация рабочих мест]</t>
  </si>
  <si>
    <t>[Работы, услуги по содержанию имущества] [Прочие работы и услуги] [226] [91.01 Библиотечное, библиографическое и информационное обслуживание пользователей библиотеки (в стационарных условиях)] [Медосмотры сотрудников]</t>
  </si>
  <si>
    <t>35</t>
  </si>
  <si>
    <t>[Прочие работы, услуги] [Повышение квалификации] [226]</t>
  </si>
  <si>
    <t>36</t>
  </si>
  <si>
    <t>[Прочие работы, услуги] [Расходы на ПО] [226]</t>
  </si>
  <si>
    <t>37</t>
  </si>
  <si>
    <t>[Прочие работы, услуги] [Прочие работы и услуги (подписка)] [226] [91.01 Формирование, учет, изучение, обеспечение физического сохранения и безопасности фондов библиотек] [Подписка на периодические издания в целях комплектования библиотечного фонда]</t>
  </si>
  <si>
    <t>61</t>
  </si>
  <si>
    <t>[Прочие работы, услуги] [Издание сборника информационно-методический материалов.] [226] [91.01. Организация и проведение культурно-массовых мероприятий (Методических (семинар, конференция, областная методическая секция))] [Издание сборника информационно-методический материалов.]</t>
  </si>
  <si>
    <t>73</t>
  </si>
  <si>
    <t>[Прочие работы, услуги] [Мед осмотры] [226] [медосмотры ежедневные водителя]</t>
  </si>
  <si>
    <t>74</t>
  </si>
  <si>
    <t>[Прочие работы, услуги] [Консультационные услуги по ПО 1С] [226] [Консультационные услуги по ПО 1С]</t>
  </si>
  <si>
    <t>6. Расчеты (обоснования) расходов на закупки товаров, работ, услуг (227)</t>
  </si>
  <si>
    <t>32</t>
  </si>
  <si>
    <t>[Страхование] [страхование здания и ТС] [227]</t>
  </si>
  <si>
    <t>6. Расчеты (обоснования) расходов на закупки товаров, работ, услуг (310)</t>
  </si>
  <si>
    <t>39</t>
  </si>
  <si>
    <t>[Увеличение стоимости основных средств] [Приобретение ОС] [310] [91.01 Организация и проведение культурно-массовых мероприятий (Творческих (фестиваль, выставка, конкурс, смотр))] [приобретение оборудования в рамках проведения мероприятий "Была Весна-Весна Победы" и "Вместе сделаем мир интересней"]</t>
  </si>
  <si>
    <t>[Увеличение стоимости основных средств] [Приобретение ОС] [310] [91.01 Формирование, учет, изучение, обеспечение физического сохранения и безопасности фондов библиотек] [Комплектование библиотечного фонда]</t>
  </si>
  <si>
    <t>40</t>
  </si>
  <si>
    <t>[Увеличение стоимости горюче-смазочных материалов] [Увеличение стоимости ГСМ] [343] [91.01 Библиотечное, библиографическое и информационное обслуживание пользователей библиотеки (в стационарных условиях)]</t>
  </si>
  <si>
    <t>41</t>
  </si>
  <si>
    <t>[Увеличение стоимости горюче-смазочных материалов] [Увеличение стоимости ГСМ вне стационар] [343] [91.01 Библиотечное, библиографическое и информационное обслуживание пользователей библиотеки (вне стационара)]</t>
  </si>
  <si>
    <t>42</t>
  </si>
  <si>
    <t>[Увеличение стоимости горюче-смазочных материалов] [Увеличение стоимости ГСМ иные] [343] [91.01 Организация и проведение культурно-массовых мероприятий (Культурно-массовых (иные зрелищные мероприятия))]</t>
  </si>
  <si>
    <t>43</t>
  </si>
  <si>
    <t>[Увеличение стоимости горюче-смазочных материалов] [Увеличение стоимости ГСМ семинары] [343] [91.01. Организация и проведение культурно-массовых мероприятий (Методических (семинар, конференция, областная методическая секция))]</t>
  </si>
  <si>
    <t>71</t>
  </si>
  <si>
    <t>[Увеличение стоимости горюче-смазочных материалов] [ГСМ семинары] [343] [91.01. Организация и проведение культурно-массовых мероприятий (Методических (семинар, конференция, областная методическая секция))] [ГСМ АИ-95]</t>
  </si>
  <si>
    <t>44</t>
  </si>
  <si>
    <t>[Увеличение стоимости прочих оборотных запасов (материалов)] [Канцтовары] [346] [Библиографическая обработка документов и создание каталогов [карточ. каталог]]</t>
  </si>
  <si>
    <t>46</t>
  </si>
  <si>
    <t>[Увеличение стоимости прочих оборотных запасов (материалов)] [Канцтовары (семинары)] [346] [91.01. Организация и проведение культурно-массовых мероприятий (Методических (семинар, конференция, областная методическая секция))]</t>
  </si>
  <si>
    <t>47</t>
  </si>
  <si>
    <t>[Увеличение стоимости прочих оборотных запасов (материалов)] [Приобретение канцтоваров] [346] [91.01 Формирование, учет, изучение, обеспечение физического сохранения и безопасности фондов библиотек]</t>
  </si>
  <si>
    <t>[Увеличение стоимости прочих оборотных запасов (материалов)] [Приобретение канцтоваров] [346] [91.01 Библиотечное, библиографическое и информационное обслуживание пользователей библиотеки (в стационарных условиях)]</t>
  </si>
  <si>
    <t>48</t>
  </si>
  <si>
    <t>[Увеличение стоимости прочих оборотных запасов (материалов)] [приобретение хозтоваров] [346]</t>
  </si>
  <si>
    <t>62</t>
  </si>
  <si>
    <t>[Увеличение стоимости прочих оборотных запасов (материалов)] [Приобретение расходных материалов на проведение мероприятий (семинар "Равные среди равных: инклюзивное культурное пространство"] [346] [91.01. Организация и проведение культурно-массовых мероприятий (Методических (семинар, конференция, областная методическая секция))] [Приобретение расходных материалов на проведение мероприятий (семинар "Равные среди равных: инклюзивное культурное пространство"]</t>
  </si>
  <si>
    <t>49</t>
  </si>
  <si>
    <t>[Увеличение стоимости прочих материальных запасов однократного применения] [материальные запасы однократного применения] [349] [91.01 Организация и проведение культурно-массовых мероприятий (Творческих (фестиваль, выставка, конкурс, смотр))] [приобретение Призов и подарочной продукции в рамках проведения конкурса библиотек на лучшую работу с инвалидами]</t>
  </si>
  <si>
    <t>[Увеличение стоимости прочих материальных запасов однократного применения] [материальные запасы однократного применения] [349] [91.01 Организация и проведение культурно-массовых мероприятий (Творческих (фестиваль, выставка, конкурс, смотр))] [приобретение Призов и подарочной продукции в рамках проведения мероприятий "Была Весна-Весна Победы" и "Вместе сделаем мир интересней", призов для конкурса библиотек]</t>
  </si>
  <si>
    <t>субсидии на иные цели</t>
  </si>
  <si>
    <t>60</t>
  </si>
  <si>
    <t>[Прочие работы, услуги] [Повышение квалификации] [226] [Библиотечное, библиографическое и информационное обслуживание пользователей библиотеки] [Услуги по повышению квалификации]</t>
  </si>
  <si>
    <t>59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</si>
  <si>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[Цифровой маркер-диктофон]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</si>
  <si>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[3D принтер]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</si>
  <si>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[Портативный видеоувеличитель]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</si>
  <si>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[Рельефно-графические издания]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</si>
  <si>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[Мультимедийный интерактивный комплекс "Песочной анимации"]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</si>
  <si>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[Компьютер для хранения цифровых "говорящих книг" с криптозащитой и обеспечения доступа к ним удаленных устройств]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</si>
  <si>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[Ручной видеоувеличитель для слабовидящих]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</si>
  <si>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[Читающая машина]</t>
  </si>
  <si>
    <t>[Коммунальные услуги] [Поставка газа] [223]</t>
  </si>
  <si>
    <t>[Коммунальные услуги] [Потребление электроэнергии] [223]</t>
  </si>
  <si>
    <t>[Коммунальные услуги] [теплоснабжение] [223]</t>
  </si>
  <si>
    <t>64</t>
  </si>
  <si>
    <t>[Коммунальные услуги] [поставка газа] [223]</t>
  </si>
  <si>
    <t>65</t>
  </si>
  <si>
    <t>[Коммунальные услуги] [электроэнергия] [223]</t>
  </si>
  <si>
    <t>67</t>
  </si>
  <si>
    <t>[Коммунальные услуги] [тепло] [223]</t>
  </si>
  <si>
    <t>45</t>
  </si>
  <si>
    <t>[Увеличение стоимости прочих оборотных запасов (материалов)] [Канцтовары фестивали] [346] [91.01 Организация и проведение культурно-массовых мероприятий (Творческих (фестиваль, выставка, конкурс, смотр))]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</si>
  <si>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</si>
  <si>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</si>
  <si>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</si>
  <si>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</si>
  <si>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</si>
  <si>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</si>
  <si>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</si>
  <si>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</si>
  <si>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</si>
  <si>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</si>
  <si>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</si>
  <si>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</si>
  <si>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</si>
  <si>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2.2. Расчет доходов от оказания услуг (выполнения работ) в рамках установленного государственного задания</t>
  </si>
  <si>
    <t>131</t>
  </si>
  <si>
    <t>Субсидии на выполнения государственного задания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</si>
  <si>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</si>
  <si>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</si>
  <si>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</si>
  <si>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</si>
  <si>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</si>
  <si>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ГП Рязанской области "Социальная защита и поддержка населения"</t>
  </si>
  <si>
    <t>155</t>
  </si>
  <si>
    <t>Пожертвование на реализацию проекта: «Тепло сердец: правила здоровья», в соответствии с заявкой, признанной победителем открытого конкурса социально-значимых просветительских проектов для старшего поколения «Серебряный возраст» и в соответствии с утвержденными планом и бюджетом проекта.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</si>
  <si>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</si>
  <si>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</si>
  <si>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</si>
  <si>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</si>
  <si>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</si>
  <si>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</si>
  <si>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</si>
  <si>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20.10.2022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</si>
  <si>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</si>
  <si>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</si>
  <si>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</si>
  <si>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</si>
  <si>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</si>
  <si>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</si>
  <si>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</si>
  <si>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</si>
  <si>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</si>
  <si>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</si>
  <si>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</si>
  <si>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</si>
  <si>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211</t>
  </si>
  <si>
    <t>91.01 Организация и проведение культурно-массовых мероприятий (Культурно-массовых (иные зрелищные мероприятия))</t>
  </si>
  <si>
    <t>Заработная плата основного персонала (КВР 111)</t>
  </si>
  <si>
    <t>Доведение показателя средней заработной платы в 2022 году</t>
  </si>
  <si>
    <t>91.01 Организация и проведение культурно-массовых мероприятий (Творческих (фестиваль, выставка, конкурс, смотр))</t>
  </si>
  <si>
    <t>91.01 Формирование, учет, изучение, обеспечение физического сохранения и безопасности фондов библиотек</t>
  </si>
  <si>
    <t>91.01 Осуществление стабилизации, реставрации и консервации библиотечного фонда, включая книжные памятники</t>
  </si>
  <si>
    <t>Библиографическая обработка документов и создание каталогов [карточ. каталог]</t>
  </si>
  <si>
    <t>Доведение среднего показателя заработной платы в 2022 году</t>
  </si>
  <si>
    <t>91.01 Библиотечное, библиографическое и информационное обслуживание пользователей библиотеки (удаленно через сеть Интернет)</t>
  </si>
  <si>
    <t>91.01 Библиотечное, библиографическое и информационное обслуживание пользователей библиотеки (вне стационара)</t>
  </si>
  <si>
    <t>91.01 Библиотечное, библиографическое и информационное обслуживание пользователей библиотеки (в стационарных условиях)</t>
  </si>
  <si>
    <t>91.01. Организация и проведение культурно-массовых мероприятий (Методических (семинар, конференция, областная методическая секция))</t>
  </si>
  <si>
    <t>Начисления на оплату труда основного персонала (КВР 119)</t>
  </si>
  <si>
    <t>Заработная плата административно - хозяйственного персонала (КВР 111)[КОСВ]</t>
  </si>
  <si>
    <t>Заработная плата административно-управленческого персонала (КВР 111)[КОСВ]</t>
  </si>
  <si>
    <t>Начисления на оплату труда административно - управленческого персонала (КВР 119)[КОСВ]</t>
  </si>
  <si>
    <t>Начисления на оплату труда административно-хозяйственного персонала (КВР 119) [КОСВ]</t>
  </si>
  <si>
    <t>Субсидии на иные цели</t>
  </si>
  <si>
    <t>Изменения отсутствуют</t>
  </si>
  <si>
    <t>Приносящая доход деятельность</t>
  </si>
  <si>
    <t>Обязательное медицинское страхование</t>
  </si>
  <si>
    <t>Руководитель</t>
  </si>
  <si>
    <t>Руководитель финансово-экономической службы</t>
  </si>
  <si>
    <t>Ответственный исполнитель</t>
  </si>
  <si>
    <t>(должность)</t>
  </si>
  <si>
    <t>(телефон)</t>
  </si>
  <si>
    <t>"______" _________________ 2022 г.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</si>
  <si>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</si>
  <si>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</si>
  <si>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</si>
  <si>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</si>
  <si>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</si>
  <si>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</si>
  <si>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INC_INCJUSTIFY_DIFF</t>
  </si>
  <si>
    <t>X1-X2&gt;=1 руб., 
где 
Х1 – плановые доходы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</t>
  </si>
  <si>
    <t>Имеются расхождения в системе между лимитами доходов и таблицей-обоснованием доходов</t>
  </si>
  <si>
    <t>PURCHASES_26310_DIFF</t>
  </si>
  <si>
    <t>Х1+Х2+Хn&lt;=Y,
где Х1 - стр. 26310.1 в разделе "Закупки 2.0", 
    Х2 - стр. 26310.2 в разделе "Закупки 2.0",
    Y  - стр. 26310 в разделе "Закупки 2.0"</t>
  </si>
  <si>
    <t>Плановые показатели выплат на закупку товаров, работ, услуг на реализацию национального проекта превышают плановые показатели выплат по строке</t>
  </si>
  <si>
    <t>PURCHASES_26430_DIFF</t>
  </si>
  <si>
    <t>Х1+Х2+Хn&lt;=Y,
где Х1 - стр. 26430.1 в разделе "Закупки 2.0", 
    Х2 - стр. 26430.2 в разделе "Закупки 2.0",
    Y  - стр. 26430 в разделе "Закупки 2.0"</t>
  </si>
  <si>
    <t>PURCHASES_26451_DIFF</t>
  </si>
  <si>
    <t>Х1+Х2+Хn&lt;=Y,
где Х1 - стр. 26451.1 в разделе "Закупки 2.0", 
    Х2 - стр. 26451.2 в разделе "Закупки 2.0",
    Y  - стр. 26451 в разделе "Закупки 2.0"</t>
  </si>
  <si>
    <t>PURCHASES_26421_DIFF</t>
  </si>
  <si>
    <t>Х1+Х2+Хn&lt;=Y,
где Х1 - стр. 26421.1 в разделе "Закупки 2.0", 
    Х2 - стр. 26421.2 в разделе "Закупки 2.0",
    Y  - стр. 26421 в разделе "Закупки 2.0"</t>
  </si>
  <si>
    <t>PURCHASES_26300_DIFF</t>
  </si>
  <si>
    <t>Х1+Х2=Y,
где Х1 - стр. 26310 в разделе "Закупки 2.0", 
    Х2 - стр. 26320 в разделе "Закупки 2.0",
    Y  - стр. 26300 в разделе "Закупки 2.0"</t>
  </si>
  <si>
    <t>Плановые показатели выплат на закупку товаров, работ, услуг по строке 26300 не соответствуют сумме строк 26310 и 26320</t>
  </si>
  <si>
    <t>PURCHASES_26320_DIFF</t>
  </si>
  <si>
    <t>PURCHASES_26422_DIFF</t>
  </si>
  <si>
    <t>PURCHASES_26452_DIFF</t>
  </si>
  <si>
    <t>PURCHASES2022_EXP_DIFF</t>
  </si>
  <si>
    <t>Х1=Х2, 
где 
Х1 - Строка 2600 (выгрузка ПФХД - лист «расходы» - общий итог по коду строки 2600); 
Х2 - стр. 26000 (лист «Закупки 2.0» - строка 26000)</t>
  </si>
  <si>
    <t>Несоответствие строки 2600 на листе "Расходы" и строки 26000 на листе "Закупки" (раздел "Закупки") (очередной год)</t>
  </si>
  <si>
    <t>PURC2022_PFHDPLAN3_DIFF</t>
  </si>
  <si>
    <t>Х1=Х2, 
где 
Х1 - строка 2600 (выгрузка ПФХД - лист «расходы» - столбец «плановый период» - общая сумма по коду строки 2600); 
Х2 - стр. 26000 (лист «Закупки» - строка 26000 – столбец «всего на закупки»)</t>
  </si>
  <si>
    <t>Несоответствие затрат по строке 2600 и расходов на закупку товаров, работ, услуг по строке 26000 в плановом периоде</t>
  </si>
  <si>
    <t>PURCH2022_PFHDPLAN_DIFF</t>
  </si>
  <si>
    <t>Несоответствие затрат по строке 2600 и расходов на закупку товаров, работ, услуг по строке 26000 в плановом периоде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</si>
</sst>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24" fillId="26" borderId="24" applyBorder="0">
      <alignment horizontal="left" vertical="center" wrapText="1"/>
    </xf>
    <xf numFmtId="0" fontId="27" fillId="29" borderId="27" applyBorder="0">
      <alignment horizontal="center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 count="32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4" fontId="21" fillId="23" borderId="21" xfId="0" applyNumberFormat="1" applyFont="1" applyFill="1" applyBorder="1" applyAlignment="1">
      <alignment horizontal="right" vertical="center" wrapText="1" indent="1"/>
    </xf>
    <xf numFmtId="4" fontId="23" fillId="25" borderId="23" xfId="0" applyNumberFormat="1" applyFont="1" applyFill="1" applyBorder="1" applyAlignment="1">
      <alignment horizontal="right" vertical="center" wrapText="1" indent="1"/>
    </xf>
    <xf numFmtId="4" fontId="26" fillId="28" borderId="26" xfId="0" applyNumberFormat="1" applyFont="1" applyFill="1" applyBorder="1" applyAlignment="1">
      <alignment horizontal="right" vertical="center" wrapText="1" indent="1"/>
    </xf>
    <xf numFmtId="0" fontId="28" fillId="30" borderId="2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34" fillId="36" borderId="34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right" vertical="center" wrapText="1"/>
    </xf>
    <xf numFmtId="0" fontId="31" fillId="33" borderId="31" xfId="0" applyFont="1" applyFill="1" applyBorder="1" applyAlignment="1">
      <alignment horizontal="right" vertical="center" wrapText="1"/>
    </xf>
    <xf numFmtId="0" fontId="15" fillId="17" borderId="15" xfId="0" applyFont="1" applyFill="1" applyBorder="1" applyAlignment="1">
      <alignment horizontal="center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0" fontId="12" fillId="14" borderId="12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7"/>
    <cellStyle name="bot_border_left_str" xfId="10"/>
    <cellStyle name="bottom_center_str" xfId="6"/>
    <cellStyle name="center_str" xfId="3"/>
    <cellStyle name="formula_center_str" xfId="9"/>
    <cellStyle name="left_str" xfId="5"/>
    <cellStyle name="p_bottom_left_str" xfId="8"/>
    <cellStyle name="righr_str" xfId="4"/>
    <cellStyle name="right_str" xfId="13"/>
    <cellStyle name="table_head" xfId="2"/>
    <cellStyle name="title" xfId="1"/>
    <cellStyle name="top_border_center_str" xfId="1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E17" sqref="E17:M17"/>
    </sheetView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20.100000000000001" customHeight="1" x14ac:dyDescent="0.15"/>
    <row r="3" spans="1:13" ht="15" customHeight="1" x14ac:dyDescent="0.15"/>
    <row r="4" spans="1:13" ht="20.100000000000001" customHeight="1" x14ac:dyDescent="0.15">
      <c r="G4" s="13" t="s">
        <v>0</v>
      </c>
      <c r="H4" s="13"/>
      <c r="I4" s="13"/>
      <c r="K4" s="14" t="s">
        <v>1</v>
      </c>
      <c r="L4" s="14"/>
      <c r="M4" s="14"/>
    </row>
    <row r="5" spans="1:13" ht="15" customHeight="1" x14ac:dyDescent="0.15">
      <c r="G5" s="15" t="s">
        <v>2</v>
      </c>
      <c r="H5" s="15"/>
      <c r="I5" s="15"/>
      <c r="K5" s="16" t="s">
        <v>3</v>
      </c>
      <c r="L5" s="16"/>
      <c r="M5" s="16"/>
    </row>
    <row r="6" spans="1:13" ht="15" customHeight="1" x14ac:dyDescent="0.15">
      <c r="G6" s="15" t="s">
        <v>4</v>
      </c>
      <c r="H6" s="15"/>
      <c r="I6" s="15"/>
      <c r="K6" s="17" t="s">
        <v>5</v>
      </c>
      <c r="L6" s="17"/>
      <c r="M6" s="17"/>
    </row>
    <row r="7" spans="1:13" ht="20.100000000000001" customHeight="1" x14ac:dyDescent="0.15">
      <c r="G7" s="15" t="s">
        <v>6</v>
      </c>
      <c r="H7" s="15"/>
      <c r="I7" s="15"/>
      <c r="K7" s="1"/>
      <c r="L7" s="16" t="s">
        <v>7</v>
      </c>
      <c r="M7" s="16"/>
    </row>
    <row r="8" spans="1:13" ht="30" customHeight="1" x14ac:dyDescent="0.15">
      <c r="G8" s="15" t="s">
        <v>8</v>
      </c>
      <c r="H8" s="15"/>
      <c r="I8" s="15"/>
      <c r="K8" s="5" t="s">
        <v>9</v>
      </c>
      <c r="L8" s="17" t="s">
        <v>10</v>
      </c>
      <c r="M8" s="17"/>
    </row>
    <row r="9" spans="1:13" ht="20.100000000000001" customHeight="1" x14ac:dyDescent="0.15">
      <c r="G9" s="15" t="s">
        <v>11</v>
      </c>
      <c r="H9" s="15"/>
      <c r="I9" s="15"/>
      <c r="K9" s="16" t="s">
        <v>12</v>
      </c>
      <c r="L9" s="16"/>
      <c r="M9" s="16"/>
    </row>
    <row r="10" spans="1:13" ht="15" customHeight="1" x14ac:dyDescent="0.15">
      <c r="G10" s="18" t="s">
        <v>13</v>
      </c>
      <c r="H10" s="18"/>
      <c r="I10" s="18"/>
      <c r="K10" s="17" t="s">
        <v>14</v>
      </c>
      <c r="L10" s="17"/>
      <c r="M10" s="17"/>
    </row>
    <row r="11" spans="1:13" ht="20.100000000000001" customHeight="1" x14ac:dyDescent="0.15"/>
    <row r="12" spans="1:13" ht="30" customHeight="1" x14ac:dyDescent="0.15">
      <c r="A12" s="19" t="s">
        <v>15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30" customHeight="1" x14ac:dyDescent="0.15">
      <c r="A13" s="19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30" customHeight="1" x14ac:dyDescent="0.15">
      <c r="A14" s="20" t="s">
        <v>17</v>
      </c>
      <c r="B14" s="20"/>
      <c r="C14" s="20"/>
      <c r="D14" s="20"/>
      <c r="E14" s="20" t="s">
        <v>18</v>
      </c>
      <c r="F14" s="20"/>
      <c r="G14" s="20"/>
      <c r="H14" s="20"/>
      <c r="I14" s="20"/>
      <c r="J14" s="20"/>
      <c r="K14" s="20"/>
      <c r="L14" s="20"/>
      <c r="M14" s="20"/>
    </row>
    <row r="15" spans="1:13" ht="30" customHeight="1" x14ac:dyDescent="0.15">
      <c r="A15" s="20" t="s">
        <v>19</v>
      </c>
      <c r="B15" s="20"/>
      <c r="C15" s="20"/>
      <c r="D15" s="20"/>
      <c r="E15" s="20" t="s">
        <v>20</v>
      </c>
      <c r="F15" s="20"/>
      <c r="G15" s="20"/>
      <c r="H15" s="20"/>
      <c r="I15" s="20"/>
      <c r="J15" s="20"/>
      <c r="K15" s="20"/>
      <c r="L15" s="20"/>
      <c r="M15" s="20"/>
    </row>
    <row r="16" spans="1:13" ht="30" customHeight="1" x14ac:dyDescent="0.15">
      <c r="A16" s="20" t="s">
        <v>21</v>
      </c>
      <c r="B16" s="20"/>
      <c r="C16" s="20"/>
      <c r="D16" s="20"/>
      <c r="E16" s="20" t="s">
        <v>22</v>
      </c>
      <c r="F16" s="20"/>
      <c r="G16" s="20"/>
      <c r="H16" s="20"/>
      <c r="I16" s="20"/>
      <c r="J16" s="20"/>
      <c r="K16" s="20"/>
      <c r="L16" s="20"/>
      <c r="M16" s="20"/>
    </row>
    <row r="17" spans="1:13" ht="30" customHeight="1" x14ac:dyDescent="0.15">
      <c r="A17" s="20" t="s">
        <v>23</v>
      </c>
      <c r="B17" s="20"/>
      <c r="C17" s="20"/>
      <c r="D17" s="20"/>
      <c r="E17" s="20" t="s">
        <v>24</v>
      </c>
      <c r="F17" s="20"/>
      <c r="G17" s="20"/>
      <c r="H17" s="20"/>
      <c r="I17" s="20"/>
      <c r="J17" s="20"/>
      <c r="K17" s="20"/>
      <c r="L17" s="20"/>
      <c r="M17" s="20"/>
    </row>
    <row r="18" spans="1:13" ht="30" customHeight="1" x14ac:dyDescent="0.15">
      <c r="A18" s="20" t="s">
        <v>25</v>
      </c>
      <c r="B18" s="20"/>
      <c r="C18" s="20"/>
      <c r="D18" s="20"/>
      <c r="E18" s="20" t="s">
        <v>26</v>
      </c>
      <c r="F18" s="20"/>
      <c r="G18" s="20"/>
      <c r="H18" s="20"/>
      <c r="I18" s="20"/>
      <c r="J18" s="20"/>
      <c r="K18" s="20"/>
      <c r="L18" s="20"/>
      <c r="M18" s="20"/>
    </row>
    <row r="19" spans="1:13" ht="30" customHeight="1" x14ac:dyDescent="0.15">
      <c r="A19" s="20" t="s">
        <v>27</v>
      </c>
      <c r="B19" s="20"/>
      <c r="C19" s="20"/>
      <c r="D19" s="20"/>
      <c r="E19" s="20" t="s">
        <v>28</v>
      </c>
      <c r="F19" s="20"/>
      <c r="G19" s="20"/>
      <c r="H19" s="20"/>
      <c r="I19" s="20"/>
      <c r="J19" s="20"/>
      <c r="K19" s="20"/>
      <c r="L19" s="20"/>
      <c r="M19" s="20"/>
    </row>
    <row r="20" spans="1:13" ht="30" customHeight="1" x14ac:dyDescent="0.15">
      <c r="A20" s="20" t="s">
        <v>29</v>
      </c>
      <c r="B20" s="20"/>
      <c r="C20" s="20"/>
      <c r="D20" s="20"/>
      <c r="E20" s="20" t="s">
        <v>30</v>
      </c>
      <c r="F20" s="20"/>
      <c r="G20" s="20"/>
      <c r="H20" s="20"/>
      <c r="I20" s="20"/>
      <c r="J20" s="20"/>
      <c r="K20" s="20"/>
      <c r="L20" s="20"/>
      <c r="M20" s="20"/>
    </row>
    <row r="21" spans="1:13" ht="30" customHeight="1" x14ac:dyDescent="0.15">
      <c r="A21" s="20" t="s">
        <v>31</v>
      </c>
      <c r="B21" s="20"/>
      <c r="C21" s="20"/>
      <c r="D21" s="20"/>
      <c r="E21" s="20" t="s">
        <v>32</v>
      </c>
      <c r="F21" s="20"/>
      <c r="G21" s="20"/>
      <c r="H21" s="20"/>
      <c r="I21" s="20"/>
      <c r="J21" s="20"/>
      <c r="K21" s="20"/>
      <c r="L21" s="20"/>
      <c r="M21" s="20"/>
    </row>
    <row r="22" spans="1:13" ht="30" customHeight="1" x14ac:dyDescent="0.15">
      <c r="A22" s="20" t="s">
        <v>33</v>
      </c>
      <c r="B22" s="20"/>
      <c r="C22" s="20"/>
      <c r="D22" s="20"/>
      <c r="E22" s="20" t="s">
        <v>34</v>
      </c>
      <c r="F22" s="20"/>
      <c r="G22" s="20"/>
      <c r="H22" s="20"/>
      <c r="I22" s="20"/>
      <c r="J22" s="20"/>
      <c r="K22" s="20"/>
      <c r="L22" s="20"/>
      <c r="M22" s="20"/>
    </row>
    <row r="23" spans="1:13" ht="69.95" customHeight="1" x14ac:dyDescent="0.15">
      <c r="A23" s="20" t="s">
        <v>35</v>
      </c>
      <c r="B23" s="20"/>
      <c r="C23" s="20"/>
      <c r="D23" s="20"/>
      <c r="E23" s="20" t="s">
        <v>36</v>
      </c>
      <c r="F23" s="20"/>
      <c r="G23" s="20"/>
      <c r="H23" s="20"/>
      <c r="I23" s="20"/>
      <c r="J23" s="20"/>
      <c r="K23" s="20"/>
      <c r="L23" s="20"/>
      <c r="M23" s="20"/>
    </row>
  </sheetData>
  <sheetProtection password="8A92" sheet="1" objects="1" scenarios="1"/>
  <mergeCells count="36">
    <mergeCell ref="A21:D21"/>
    <mergeCell ref="E21:M21"/>
    <mergeCell ref="A22:D22"/>
    <mergeCell ref="E22:M22"/>
    <mergeCell ref="A23:D23"/>
    <mergeCell ref="E23:M23"/>
    <mergeCell ref="A18:D18"/>
    <mergeCell ref="E18:M18"/>
    <mergeCell ref="A19:D19"/>
    <mergeCell ref="E19:M19"/>
    <mergeCell ref="A20:D20"/>
    <mergeCell ref="E20:M20"/>
    <mergeCell ref="A15:D15"/>
    <mergeCell ref="E15:M15"/>
    <mergeCell ref="A16:D16"/>
    <mergeCell ref="E16:M16"/>
    <mergeCell ref="A17:D17"/>
    <mergeCell ref="E17:M17"/>
    <mergeCell ref="G10:I10"/>
    <mergeCell ref="K10:M10"/>
    <mergeCell ref="A12:M12"/>
    <mergeCell ref="A13:M13"/>
    <mergeCell ref="A14:D14"/>
    <mergeCell ref="E14:M14"/>
    <mergeCell ref="G7:I7"/>
    <mergeCell ref="L7:M7"/>
    <mergeCell ref="G8:I8"/>
    <mergeCell ref="L8:M8"/>
    <mergeCell ref="G9:I9"/>
    <mergeCell ref="K9:M9"/>
    <mergeCell ref="G4:I4"/>
    <mergeCell ref="K4:M4"/>
    <mergeCell ref="G5:I5"/>
    <mergeCell ref="K5:M5"/>
    <mergeCell ref="G6:I6"/>
    <mergeCell ref="K6:M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24.95" customHeight="1" x14ac:dyDescent="0.15">
      <c r="A4" s="21" t="s">
        <v>38</v>
      </c>
      <c r="B4" s="21" t="s">
        <v>39</v>
      </c>
      <c r="C4" s="21" t="s">
        <v>40</v>
      </c>
      <c r="D4" s="21" t="s">
        <v>41</v>
      </c>
      <c r="E4" s="21" t="s">
        <v>42</v>
      </c>
      <c r="F4" s="21"/>
      <c r="G4" s="21"/>
      <c r="H4" s="21"/>
      <c r="I4" s="21"/>
      <c r="J4" s="21"/>
      <c r="K4" s="21"/>
    </row>
    <row r="5" spans="1:11" ht="24.95" customHeight="1" x14ac:dyDescent="0.15">
      <c r="A5" s="21"/>
      <c r="B5" s="21"/>
      <c r="C5" s="21"/>
      <c r="D5" s="21"/>
      <c r="E5" s="21" t="s">
        <v>43</v>
      </c>
      <c r="F5" s="21"/>
      <c r="G5" s="21"/>
      <c r="H5" s="21"/>
      <c r="I5" s="21" t="s">
        <v>44</v>
      </c>
      <c r="J5" s="21" t="s">
        <v>45</v>
      </c>
      <c r="K5" s="21" t="s">
        <v>46</v>
      </c>
    </row>
    <row r="6" spans="1:11" ht="99.95" customHeight="1" x14ac:dyDescent="0.15">
      <c r="A6" s="21"/>
      <c r="B6" s="21"/>
      <c r="C6" s="21"/>
      <c r="D6" s="21"/>
      <c r="E6" s="7" t="s">
        <v>47</v>
      </c>
      <c r="F6" s="7" t="s">
        <v>48</v>
      </c>
      <c r="G6" s="7" t="s">
        <v>49</v>
      </c>
      <c r="H6" s="7" t="s">
        <v>50</v>
      </c>
      <c r="I6" s="21"/>
      <c r="J6" s="21"/>
      <c r="K6" s="21"/>
    </row>
    <row r="7" spans="1:11" ht="20.100000000000001" customHeight="1" x14ac:dyDescent="0.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24.95" customHeight="1" x14ac:dyDescent="0.15">
      <c r="A8" s="8" t="s">
        <v>51</v>
      </c>
      <c r="B8" s="7" t="s">
        <v>52</v>
      </c>
      <c r="C8" s="7" t="s">
        <v>53</v>
      </c>
      <c r="D8" s="7" t="s">
        <v>53</v>
      </c>
      <c r="E8" s="10" t="s">
        <v>54</v>
      </c>
      <c r="F8" s="10" t="s">
        <v>54</v>
      </c>
      <c r="G8" s="10" t="s">
        <v>54</v>
      </c>
      <c r="H8" s="10">
        <v>0</v>
      </c>
      <c r="I8" s="10">
        <v>0</v>
      </c>
      <c r="J8" s="10">
        <v>0</v>
      </c>
      <c r="K8" s="10" t="s">
        <v>54</v>
      </c>
    </row>
    <row r="9" spans="1:11" ht="24.95" customHeight="1" x14ac:dyDescent="0.15">
      <c r="A9" s="8" t="s">
        <v>55</v>
      </c>
      <c r="B9" s="7" t="s">
        <v>56</v>
      </c>
      <c r="C9" s="7" t="s">
        <v>53</v>
      </c>
      <c r="D9" s="7" t="s">
        <v>53</v>
      </c>
      <c r="E9" s="10">
        <f t="shared" ref="E9:J9" si="0">IF(ISNUMBER(E8),E8,0)+IF(ISNUMBER(E10),E10,0)+IF(ISNUMBER(E67),E67,0)-IF(ISNUMBER(E29),E29,0)-IF(ISNUMBER(E72),E72,0)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 t="s">
        <v>54</v>
      </c>
    </row>
    <row r="10" spans="1:11" ht="24.95" customHeight="1" x14ac:dyDescent="0.15">
      <c r="A10" s="8" t="s">
        <v>57</v>
      </c>
      <c r="B10" s="7" t="s">
        <v>58</v>
      </c>
      <c r="C10" s="7"/>
      <c r="D10" s="7"/>
      <c r="E10" s="10">
        <v>40312963.759999998</v>
      </c>
      <c r="F10" s="10">
        <v>2133000</v>
      </c>
      <c r="G10" s="10" t="s">
        <v>54</v>
      </c>
      <c r="H10" s="10">
        <v>35220</v>
      </c>
      <c r="I10" s="10">
        <v>31323316.73</v>
      </c>
      <c r="J10" s="10">
        <v>31440618.75</v>
      </c>
      <c r="K10" s="10" t="s">
        <v>54</v>
      </c>
    </row>
    <row r="11" spans="1:11" ht="24.95" customHeight="1" x14ac:dyDescent="0.15">
      <c r="A11" s="8" t="s">
        <v>59</v>
      </c>
      <c r="B11" s="7" t="s">
        <v>60</v>
      </c>
      <c r="C11" s="7" t="s">
        <v>61</v>
      </c>
      <c r="D11" s="7" t="s">
        <v>62</v>
      </c>
      <c r="E11" s="10" t="s">
        <v>54</v>
      </c>
      <c r="F11" s="10" t="s">
        <v>54</v>
      </c>
      <c r="G11" s="10" t="s">
        <v>54</v>
      </c>
      <c r="H11" s="10">
        <v>0</v>
      </c>
      <c r="I11" s="10">
        <v>0</v>
      </c>
      <c r="J11" s="10">
        <v>0</v>
      </c>
      <c r="K11" s="10" t="s">
        <v>54</v>
      </c>
    </row>
    <row r="12" spans="1:11" ht="50.1" customHeight="1" x14ac:dyDescent="0.15">
      <c r="A12" s="8" t="s">
        <v>63</v>
      </c>
      <c r="B12" s="7" t="s">
        <v>64</v>
      </c>
      <c r="C12" s="7" t="s">
        <v>65</v>
      </c>
      <c r="D12" s="7" t="s">
        <v>66</v>
      </c>
      <c r="E12" s="10">
        <v>40312963.759999998</v>
      </c>
      <c r="F12" s="10" t="s">
        <v>54</v>
      </c>
      <c r="G12" s="10" t="s">
        <v>54</v>
      </c>
      <c r="H12" s="10">
        <v>0</v>
      </c>
      <c r="I12" s="10">
        <v>31323316.73</v>
      </c>
      <c r="J12" s="10">
        <v>31440618.75</v>
      </c>
      <c r="K12" s="10" t="s">
        <v>54</v>
      </c>
    </row>
    <row r="13" spans="1:11" ht="75" customHeight="1" x14ac:dyDescent="0.15">
      <c r="A13" s="8" t="s">
        <v>67</v>
      </c>
      <c r="B13" s="7" t="s">
        <v>68</v>
      </c>
      <c r="C13" s="7" t="s">
        <v>65</v>
      </c>
      <c r="D13" s="7"/>
      <c r="E13" s="10">
        <v>40312963.759999998</v>
      </c>
      <c r="F13" s="10" t="s">
        <v>54</v>
      </c>
      <c r="G13" s="10" t="s">
        <v>54</v>
      </c>
      <c r="H13" s="10">
        <v>0</v>
      </c>
      <c r="I13" s="10">
        <v>31323316.73</v>
      </c>
      <c r="J13" s="10">
        <v>31440618.75</v>
      </c>
      <c r="K13" s="10" t="s">
        <v>54</v>
      </c>
    </row>
    <row r="14" spans="1:11" ht="50.1" customHeight="1" x14ac:dyDescent="0.15">
      <c r="A14" s="8" t="s">
        <v>69</v>
      </c>
      <c r="B14" s="7" t="s">
        <v>70</v>
      </c>
      <c r="C14" s="7" t="s">
        <v>71</v>
      </c>
      <c r="D14" s="7" t="s">
        <v>72</v>
      </c>
      <c r="E14" s="10" t="s">
        <v>54</v>
      </c>
      <c r="F14" s="10" t="s">
        <v>54</v>
      </c>
      <c r="G14" s="10" t="s">
        <v>54</v>
      </c>
      <c r="H14" s="10">
        <v>0</v>
      </c>
      <c r="I14" s="10">
        <v>0</v>
      </c>
      <c r="J14" s="10">
        <v>0</v>
      </c>
      <c r="K14" s="10" t="s">
        <v>54</v>
      </c>
    </row>
    <row r="15" spans="1:11" ht="24.95" customHeight="1" x14ac:dyDescent="0.15">
      <c r="A15" s="8" t="s">
        <v>73</v>
      </c>
      <c r="B15" s="7" t="s">
        <v>74</v>
      </c>
      <c r="C15" s="7" t="s">
        <v>75</v>
      </c>
      <c r="D15" s="7" t="s">
        <v>76</v>
      </c>
      <c r="E15" s="10" t="s">
        <v>54</v>
      </c>
      <c r="F15" s="10">
        <v>2133000</v>
      </c>
      <c r="G15" s="10" t="s">
        <v>54</v>
      </c>
      <c r="H15" s="10">
        <v>30900</v>
      </c>
      <c r="I15" s="10">
        <v>0</v>
      </c>
      <c r="J15" s="10">
        <v>0</v>
      </c>
      <c r="K15" s="10" t="s">
        <v>54</v>
      </c>
    </row>
    <row r="16" spans="1:11" ht="38.1" customHeight="1" x14ac:dyDescent="0.15">
      <c r="A16" s="8" t="s">
        <v>77</v>
      </c>
      <c r="B16" s="7" t="s">
        <v>78</v>
      </c>
      <c r="C16" s="7" t="s">
        <v>75</v>
      </c>
      <c r="D16" s="7"/>
      <c r="E16" s="10" t="s">
        <v>54</v>
      </c>
      <c r="F16" s="10">
        <v>2133000</v>
      </c>
      <c r="G16" s="10" t="s">
        <v>54</v>
      </c>
      <c r="H16" s="10">
        <v>0</v>
      </c>
      <c r="I16" s="10">
        <v>0</v>
      </c>
      <c r="J16" s="10">
        <v>0</v>
      </c>
      <c r="K16" s="10" t="s">
        <v>54</v>
      </c>
    </row>
    <row r="17" spans="1:11" ht="50.1" customHeight="1" x14ac:dyDescent="0.15">
      <c r="A17" s="8" t="s">
        <v>79</v>
      </c>
      <c r="B17" s="7" t="s">
        <v>80</v>
      </c>
      <c r="C17" s="7" t="s">
        <v>75</v>
      </c>
      <c r="D17" s="7" t="s">
        <v>81</v>
      </c>
      <c r="E17" s="10" t="s">
        <v>54</v>
      </c>
      <c r="F17" s="10">
        <v>100000</v>
      </c>
      <c r="G17" s="10" t="s">
        <v>54</v>
      </c>
      <c r="H17" s="10">
        <v>0</v>
      </c>
      <c r="I17" s="10">
        <v>0</v>
      </c>
      <c r="J17" s="10">
        <v>0</v>
      </c>
      <c r="K17" s="10" t="s">
        <v>54</v>
      </c>
    </row>
    <row r="18" spans="1:11" ht="50.1" customHeight="1" x14ac:dyDescent="0.15">
      <c r="A18" s="8" t="s">
        <v>82</v>
      </c>
      <c r="B18" s="7" t="s">
        <v>83</v>
      </c>
      <c r="C18" s="7" t="s">
        <v>75</v>
      </c>
      <c r="D18" s="7" t="s">
        <v>84</v>
      </c>
      <c r="E18" s="10" t="s">
        <v>54</v>
      </c>
      <c r="F18" s="10">
        <v>2033000</v>
      </c>
      <c r="G18" s="10" t="s">
        <v>54</v>
      </c>
      <c r="H18" s="10">
        <v>0</v>
      </c>
      <c r="I18" s="10">
        <v>0</v>
      </c>
      <c r="J18" s="10">
        <v>0</v>
      </c>
      <c r="K18" s="10" t="s">
        <v>54</v>
      </c>
    </row>
    <row r="19" spans="1:11" ht="24.95" customHeight="1" x14ac:dyDescent="0.15">
      <c r="A19" s="8" t="s">
        <v>85</v>
      </c>
      <c r="B19" s="7" t="s">
        <v>86</v>
      </c>
      <c r="C19" s="7" t="s">
        <v>75</v>
      </c>
      <c r="D19" s="7" t="s">
        <v>84</v>
      </c>
      <c r="E19" s="10" t="s">
        <v>54</v>
      </c>
      <c r="F19" s="10" t="s">
        <v>54</v>
      </c>
      <c r="G19" s="10" t="s">
        <v>54</v>
      </c>
      <c r="H19" s="10">
        <v>0</v>
      </c>
      <c r="I19" s="10">
        <v>0</v>
      </c>
      <c r="J19" s="10">
        <v>0</v>
      </c>
      <c r="K19" s="10" t="s">
        <v>54</v>
      </c>
    </row>
    <row r="20" spans="1:11" ht="24.95" customHeight="1" x14ac:dyDescent="0.15">
      <c r="A20" s="8" t="s">
        <v>87</v>
      </c>
      <c r="B20" s="7" t="s">
        <v>88</v>
      </c>
      <c r="C20" s="7" t="s">
        <v>89</v>
      </c>
      <c r="D20" s="7" t="s">
        <v>90</v>
      </c>
      <c r="E20" s="10" t="s">
        <v>54</v>
      </c>
      <c r="F20" s="10" t="s">
        <v>54</v>
      </c>
      <c r="G20" s="10" t="s">
        <v>54</v>
      </c>
      <c r="H20" s="10">
        <v>0</v>
      </c>
      <c r="I20" s="10">
        <v>0</v>
      </c>
      <c r="J20" s="10">
        <v>0</v>
      </c>
      <c r="K20" s="10" t="s">
        <v>54</v>
      </c>
    </row>
    <row r="21" spans="1:11" ht="24.95" customHeight="1" x14ac:dyDescent="0.15">
      <c r="A21" s="8" t="s">
        <v>91</v>
      </c>
      <c r="B21" s="7" t="s">
        <v>92</v>
      </c>
      <c r="C21" s="7"/>
      <c r="D21" s="7"/>
      <c r="E21" s="10" t="s">
        <v>54</v>
      </c>
      <c r="F21" s="10" t="s">
        <v>54</v>
      </c>
      <c r="G21" s="10" t="s">
        <v>54</v>
      </c>
      <c r="H21" s="10">
        <v>4320</v>
      </c>
      <c r="I21" s="10">
        <v>0</v>
      </c>
      <c r="J21" s="10">
        <v>0</v>
      </c>
      <c r="K21" s="10" t="s">
        <v>54</v>
      </c>
    </row>
    <row r="22" spans="1:11" ht="24.95" customHeight="1" x14ac:dyDescent="0.15">
      <c r="A22" s="8" t="s">
        <v>93</v>
      </c>
      <c r="B22" s="7"/>
      <c r="C22" s="7"/>
      <c r="D22" s="7"/>
      <c r="E22" s="10" t="s">
        <v>54</v>
      </c>
      <c r="F22" s="10" t="s">
        <v>54</v>
      </c>
      <c r="G22" s="10" t="s">
        <v>54</v>
      </c>
      <c r="H22" s="10" t="s">
        <v>54</v>
      </c>
      <c r="I22" s="10" t="s">
        <v>54</v>
      </c>
      <c r="J22" s="10" t="s">
        <v>54</v>
      </c>
      <c r="K22" s="10" t="s">
        <v>54</v>
      </c>
    </row>
    <row r="23" spans="1:11" ht="24.95" customHeight="1" x14ac:dyDescent="0.15">
      <c r="A23" s="8" t="s">
        <v>94</v>
      </c>
      <c r="B23" s="7" t="s">
        <v>95</v>
      </c>
      <c r="C23" s="7" t="s">
        <v>53</v>
      </c>
      <c r="D23" s="7"/>
      <c r="E23" s="10" t="s">
        <v>54</v>
      </c>
      <c r="F23" s="10" t="s">
        <v>54</v>
      </c>
      <c r="G23" s="10" t="s">
        <v>54</v>
      </c>
      <c r="H23" s="10">
        <v>4320</v>
      </c>
      <c r="I23" s="10">
        <v>0</v>
      </c>
      <c r="J23" s="10">
        <v>0</v>
      </c>
      <c r="K23" s="10" t="s">
        <v>54</v>
      </c>
    </row>
    <row r="24" spans="1:11" ht="24.95" customHeight="1" x14ac:dyDescent="0.15">
      <c r="A24" s="8" t="s">
        <v>96</v>
      </c>
      <c r="B24" s="7" t="s">
        <v>97</v>
      </c>
      <c r="C24" s="7" t="s">
        <v>89</v>
      </c>
      <c r="D24" s="7"/>
      <c r="E24" s="10" t="s">
        <v>54</v>
      </c>
      <c r="F24" s="10" t="s">
        <v>54</v>
      </c>
      <c r="G24" s="10" t="s">
        <v>54</v>
      </c>
      <c r="H24" s="10">
        <v>0</v>
      </c>
      <c r="I24" s="10">
        <v>0</v>
      </c>
      <c r="J24" s="10">
        <v>0</v>
      </c>
      <c r="K24" s="10" t="s">
        <v>54</v>
      </c>
    </row>
    <row r="25" spans="1:11" ht="24.95" customHeight="1" x14ac:dyDescent="0.15">
      <c r="A25" s="8" t="s">
        <v>98</v>
      </c>
      <c r="B25" s="7" t="s">
        <v>99</v>
      </c>
      <c r="C25" s="7" t="s">
        <v>100</v>
      </c>
      <c r="D25" s="7"/>
      <c r="E25" s="10" t="s">
        <v>54</v>
      </c>
      <c r="F25" s="10" t="s">
        <v>54</v>
      </c>
      <c r="G25" s="10" t="s">
        <v>54</v>
      </c>
      <c r="H25" s="10">
        <v>0</v>
      </c>
      <c r="I25" s="10">
        <v>0</v>
      </c>
      <c r="J25" s="10">
        <v>0</v>
      </c>
      <c r="K25" s="10" t="s">
        <v>54</v>
      </c>
    </row>
    <row r="26" spans="1:11" ht="24.95" customHeight="1" x14ac:dyDescent="0.15">
      <c r="A26" s="8" t="s">
        <v>101</v>
      </c>
      <c r="B26" s="7" t="s">
        <v>102</v>
      </c>
      <c r="C26" s="7" t="s">
        <v>103</v>
      </c>
      <c r="D26" s="7"/>
      <c r="E26" s="10" t="s">
        <v>54</v>
      </c>
      <c r="F26" s="10" t="s">
        <v>54</v>
      </c>
      <c r="G26" s="10" t="s">
        <v>54</v>
      </c>
      <c r="H26" s="10">
        <v>4320</v>
      </c>
      <c r="I26" s="10">
        <v>0</v>
      </c>
      <c r="J26" s="10">
        <v>0</v>
      </c>
      <c r="K26" s="10" t="s">
        <v>54</v>
      </c>
    </row>
    <row r="27" spans="1:11" ht="50.1" customHeight="1" x14ac:dyDescent="0.15">
      <c r="A27" s="8" t="s">
        <v>104</v>
      </c>
      <c r="B27" s="7" t="s">
        <v>105</v>
      </c>
      <c r="C27" s="7" t="s">
        <v>106</v>
      </c>
      <c r="D27" s="7"/>
      <c r="E27" s="10" t="s">
        <v>54</v>
      </c>
      <c r="F27" s="10" t="s">
        <v>54</v>
      </c>
      <c r="G27" s="10" t="s">
        <v>54</v>
      </c>
      <c r="H27" s="10">
        <v>0</v>
      </c>
      <c r="I27" s="10">
        <v>0</v>
      </c>
      <c r="J27" s="10">
        <v>0</v>
      </c>
      <c r="K27" s="10" t="s">
        <v>54</v>
      </c>
    </row>
    <row r="28" spans="1:11" ht="50.1" customHeight="1" x14ac:dyDescent="0.15">
      <c r="A28" s="8" t="s">
        <v>107</v>
      </c>
      <c r="B28" s="7" t="s">
        <v>108</v>
      </c>
      <c r="C28" s="7" t="s">
        <v>109</v>
      </c>
      <c r="D28" s="7"/>
      <c r="E28" s="10" t="s">
        <v>54</v>
      </c>
      <c r="F28" s="10" t="s">
        <v>54</v>
      </c>
      <c r="G28" s="10" t="s">
        <v>54</v>
      </c>
      <c r="H28" s="10">
        <v>0</v>
      </c>
      <c r="I28" s="10">
        <v>0</v>
      </c>
      <c r="J28" s="10">
        <v>0</v>
      </c>
      <c r="K28" s="10" t="s">
        <v>54</v>
      </c>
    </row>
    <row r="29" spans="1:11" ht="24.95" customHeight="1" x14ac:dyDescent="0.15">
      <c r="A29" s="8" t="s">
        <v>110</v>
      </c>
      <c r="B29" s="7" t="s">
        <v>111</v>
      </c>
      <c r="C29" s="7" t="s">
        <v>53</v>
      </c>
      <c r="D29" s="7" t="s">
        <v>53</v>
      </c>
      <c r="E29" s="10">
        <v>40312963.759999998</v>
      </c>
      <c r="F29" s="10">
        <v>2133000</v>
      </c>
      <c r="G29" s="10" t="s">
        <v>54</v>
      </c>
      <c r="H29" s="10">
        <v>35220</v>
      </c>
      <c r="I29" s="10">
        <v>31323316.73</v>
      </c>
      <c r="J29" s="10">
        <v>31440618.75</v>
      </c>
      <c r="K29" s="10" t="s">
        <v>54</v>
      </c>
    </row>
    <row r="30" spans="1:11" ht="24.95" customHeight="1" x14ac:dyDescent="0.15">
      <c r="A30" s="8" t="s">
        <v>112</v>
      </c>
      <c r="B30" s="7" t="s">
        <v>113</v>
      </c>
      <c r="C30" s="7" t="s">
        <v>53</v>
      </c>
      <c r="D30" s="7" t="s">
        <v>53</v>
      </c>
      <c r="E30" s="10">
        <v>36304590</v>
      </c>
      <c r="F30" s="10" t="s">
        <v>54</v>
      </c>
      <c r="G30" s="10" t="s">
        <v>54</v>
      </c>
      <c r="H30" s="10">
        <v>0</v>
      </c>
      <c r="I30" s="10">
        <v>27446516.760000002</v>
      </c>
      <c r="J30" s="10">
        <v>27563818.780000001</v>
      </c>
      <c r="K30" s="10" t="s">
        <v>54</v>
      </c>
    </row>
    <row r="31" spans="1:11" ht="24.95" customHeight="1" x14ac:dyDescent="0.15">
      <c r="A31" s="8" t="s">
        <v>114</v>
      </c>
      <c r="B31" s="7" t="s">
        <v>115</v>
      </c>
      <c r="C31" s="7" t="s">
        <v>116</v>
      </c>
      <c r="D31" s="7" t="s">
        <v>117</v>
      </c>
      <c r="E31" s="10">
        <v>27860715.579999998</v>
      </c>
      <c r="F31" s="10" t="s">
        <v>54</v>
      </c>
      <c r="G31" s="10" t="s">
        <v>54</v>
      </c>
      <c r="H31" s="10">
        <v>0</v>
      </c>
      <c r="I31" s="10">
        <v>22439093.300000001</v>
      </c>
      <c r="J31" s="10">
        <v>22529187.010000002</v>
      </c>
      <c r="K31" s="10" t="s">
        <v>54</v>
      </c>
    </row>
    <row r="32" spans="1:11" ht="50.1" customHeight="1" x14ac:dyDescent="0.15">
      <c r="A32" s="8" t="s">
        <v>118</v>
      </c>
      <c r="B32" s="7" t="s">
        <v>119</v>
      </c>
      <c r="C32" s="7" t="s">
        <v>120</v>
      </c>
      <c r="D32" s="7" t="s">
        <v>121</v>
      </c>
      <c r="E32" s="10">
        <v>69200</v>
      </c>
      <c r="F32" s="10" t="s">
        <v>54</v>
      </c>
      <c r="G32" s="10" t="s">
        <v>54</v>
      </c>
      <c r="H32" s="10">
        <v>0</v>
      </c>
      <c r="I32" s="10">
        <v>69200</v>
      </c>
      <c r="J32" s="10">
        <v>69200</v>
      </c>
      <c r="K32" s="10" t="s">
        <v>54</v>
      </c>
    </row>
    <row r="33" spans="1:11" ht="50.1" customHeight="1" x14ac:dyDescent="0.15">
      <c r="A33" s="8" t="s">
        <v>122</v>
      </c>
      <c r="B33" s="7" t="s">
        <v>123</v>
      </c>
      <c r="C33" s="7" t="s">
        <v>124</v>
      </c>
      <c r="D33" s="7" t="s">
        <v>125</v>
      </c>
      <c r="E33" s="10" t="s">
        <v>54</v>
      </c>
      <c r="F33" s="10" t="s">
        <v>54</v>
      </c>
      <c r="G33" s="10" t="s">
        <v>54</v>
      </c>
      <c r="H33" s="10">
        <v>0</v>
      </c>
      <c r="I33" s="10">
        <v>0</v>
      </c>
      <c r="J33" s="10">
        <v>0</v>
      </c>
      <c r="K33" s="10" t="s">
        <v>54</v>
      </c>
    </row>
    <row r="34" spans="1:11" ht="75" customHeight="1" x14ac:dyDescent="0.15">
      <c r="A34" s="8" t="s">
        <v>126</v>
      </c>
      <c r="B34" s="7" t="s">
        <v>127</v>
      </c>
      <c r="C34" s="7" t="s">
        <v>128</v>
      </c>
      <c r="D34" s="7" t="s">
        <v>129</v>
      </c>
      <c r="E34" s="10">
        <v>8374674.4199999999</v>
      </c>
      <c r="F34" s="10" t="s">
        <v>54</v>
      </c>
      <c r="G34" s="10" t="s">
        <v>54</v>
      </c>
      <c r="H34" s="10">
        <v>0</v>
      </c>
      <c r="I34" s="10">
        <v>4938223.46</v>
      </c>
      <c r="J34" s="10">
        <v>4965431.7699999996</v>
      </c>
      <c r="K34" s="10" t="s">
        <v>54</v>
      </c>
    </row>
    <row r="35" spans="1:11" ht="24.95" customHeight="1" x14ac:dyDescent="0.15">
      <c r="A35" s="8" t="s">
        <v>130</v>
      </c>
      <c r="B35" s="7" t="s">
        <v>131</v>
      </c>
      <c r="C35" s="7" t="s">
        <v>128</v>
      </c>
      <c r="D35" s="7"/>
      <c r="E35" s="10">
        <v>8374674.4199999999</v>
      </c>
      <c r="F35" s="10" t="s">
        <v>54</v>
      </c>
      <c r="G35" s="10" t="s">
        <v>54</v>
      </c>
      <c r="H35" s="10">
        <v>0</v>
      </c>
      <c r="I35" s="10">
        <v>4938223.46</v>
      </c>
      <c r="J35" s="10">
        <v>4965431.7699999996</v>
      </c>
      <c r="K35" s="10" t="s">
        <v>54</v>
      </c>
    </row>
    <row r="36" spans="1:11" ht="24.95" customHeight="1" x14ac:dyDescent="0.15">
      <c r="A36" s="8" t="s">
        <v>132</v>
      </c>
      <c r="B36" s="7" t="s">
        <v>133</v>
      </c>
      <c r="C36" s="7" t="s">
        <v>128</v>
      </c>
      <c r="D36" s="7"/>
      <c r="E36" s="10" t="s">
        <v>54</v>
      </c>
      <c r="F36" s="10" t="s">
        <v>54</v>
      </c>
      <c r="G36" s="10" t="s">
        <v>54</v>
      </c>
      <c r="H36" s="10" t="s">
        <v>54</v>
      </c>
      <c r="I36" s="10" t="s">
        <v>54</v>
      </c>
      <c r="J36" s="10" t="s">
        <v>54</v>
      </c>
      <c r="K36" s="10" t="s">
        <v>54</v>
      </c>
    </row>
    <row r="37" spans="1:11" ht="75" customHeight="1" x14ac:dyDescent="0.15">
      <c r="A37" s="8" t="s">
        <v>134</v>
      </c>
      <c r="B37" s="7" t="s">
        <v>135</v>
      </c>
      <c r="C37" s="7" t="s">
        <v>136</v>
      </c>
      <c r="D37" s="7"/>
      <c r="E37" s="10" t="s">
        <v>54</v>
      </c>
      <c r="F37" s="10" t="s">
        <v>54</v>
      </c>
      <c r="G37" s="10" t="s">
        <v>54</v>
      </c>
      <c r="H37" s="10">
        <v>0</v>
      </c>
      <c r="I37" s="10">
        <v>0</v>
      </c>
      <c r="J37" s="10">
        <v>0</v>
      </c>
      <c r="K37" s="10" t="s">
        <v>54</v>
      </c>
    </row>
    <row r="38" spans="1:11" ht="38.1" customHeight="1" x14ac:dyDescent="0.15">
      <c r="A38" s="8" t="s">
        <v>137</v>
      </c>
      <c r="B38" s="7" t="s">
        <v>138</v>
      </c>
      <c r="C38" s="7" t="s">
        <v>136</v>
      </c>
      <c r="D38" s="7" t="s">
        <v>139</v>
      </c>
      <c r="E38" s="10" t="s">
        <v>54</v>
      </c>
      <c r="F38" s="10" t="s">
        <v>54</v>
      </c>
      <c r="G38" s="10" t="s">
        <v>54</v>
      </c>
      <c r="H38" s="10">
        <v>0</v>
      </c>
      <c r="I38" s="10">
        <v>0</v>
      </c>
      <c r="J38" s="10">
        <v>0</v>
      </c>
      <c r="K38" s="10" t="s">
        <v>54</v>
      </c>
    </row>
    <row r="39" spans="1:11" ht="24.95" customHeight="1" x14ac:dyDescent="0.15">
      <c r="A39" s="8" t="s">
        <v>140</v>
      </c>
      <c r="B39" s="7" t="s">
        <v>141</v>
      </c>
      <c r="C39" s="7" t="s">
        <v>136</v>
      </c>
      <c r="D39" s="7"/>
      <c r="E39" s="10" t="s">
        <v>54</v>
      </c>
      <c r="F39" s="10" t="s">
        <v>54</v>
      </c>
      <c r="G39" s="10" t="s">
        <v>54</v>
      </c>
      <c r="H39" s="10" t="s">
        <v>54</v>
      </c>
      <c r="I39" s="10" t="s">
        <v>54</v>
      </c>
      <c r="J39" s="10" t="s">
        <v>54</v>
      </c>
      <c r="K39" s="10" t="s">
        <v>54</v>
      </c>
    </row>
    <row r="40" spans="1:11" ht="24.95" customHeight="1" x14ac:dyDescent="0.15">
      <c r="A40" s="8" t="s">
        <v>142</v>
      </c>
      <c r="B40" s="7" t="s">
        <v>143</v>
      </c>
      <c r="C40" s="7" t="s">
        <v>144</v>
      </c>
      <c r="D40" s="7"/>
      <c r="E40" s="10" t="s">
        <v>54</v>
      </c>
      <c r="F40" s="10" t="s">
        <v>54</v>
      </c>
      <c r="G40" s="10" t="s">
        <v>54</v>
      </c>
      <c r="H40" s="10">
        <v>0</v>
      </c>
      <c r="I40" s="10">
        <v>0</v>
      </c>
      <c r="J40" s="10">
        <v>0</v>
      </c>
      <c r="K40" s="10" t="s">
        <v>54</v>
      </c>
    </row>
    <row r="41" spans="1:11" ht="63" customHeight="1" x14ac:dyDescent="0.15">
      <c r="A41" s="8" t="s">
        <v>145</v>
      </c>
      <c r="B41" s="7" t="s">
        <v>146</v>
      </c>
      <c r="C41" s="7" t="s">
        <v>147</v>
      </c>
      <c r="D41" s="7" t="s">
        <v>148</v>
      </c>
      <c r="E41" s="10" t="s">
        <v>54</v>
      </c>
      <c r="F41" s="10" t="s">
        <v>54</v>
      </c>
      <c r="G41" s="10" t="s">
        <v>54</v>
      </c>
      <c r="H41" s="10">
        <v>0</v>
      </c>
      <c r="I41" s="10">
        <v>0</v>
      </c>
      <c r="J41" s="10">
        <v>0</v>
      </c>
      <c r="K41" s="10" t="s">
        <v>54</v>
      </c>
    </row>
    <row r="42" spans="1:11" ht="63" customHeight="1" x14ac:dyDescent="0.15">
      <c r="A42" s="8" t="s">
        <v>149</v>
      </c>
      <c r="B42" s="7" t="s">
        <v>150</v>
      </c>
      <c r="C42" s="7" t="s">
        <v>151</v>
      </c>
      <c r="D42" s="7"/>
      <c r="E42" s="10" t="s">
        <v>54</v>
      </c>
      <c r="F42" s="10" t="s">
        <v>54</v>
      </c>
      <c r="G42" s="10" t="s">
        <v>54</v>
      </c>
      <c r="H42" s="10">
        <v>0</v>
      </c>
      <c r="I42" s="10">
        <v>0</v>
      </c>
      <c r="J42" s="10">
        <v>0</v>
      </c>
      <c r="K42" s="10" t="s">
        <v>54</v>
      </c>
    </row>
    <row r="43" spans="1:11" ht="50.1" customHeight="1" x14ac:dyDescent="0.15">
      <c r="A43" s="8" t="s">
        <v>152</v>
      </c>
      <c r="B43" s="7" t="s">
        <v>153</v>
      </c>
      <c r="C43" s="7" t="s">
        <v>154</v>
      </c>
      <c r="D43" s="7" t="s">
        <v>155</v>
      </c>
      <c r="E43" s="10" t="s">
        <v>54</v>
      </c>
      <c r="F43" s="10" t="s">
        <v>54</v>
      </c>
      <c r="G43" s="10" t="s">
        <v>54</v>
      </c>
      <c r="H43" s="10">
        <v>0</v>
      </c>
      <c r="I43" s="10">
        <v>0</v>
      </c>
      <c r="J43" s="10">
        <v>0</v>
      </c>
      <c r="K43" s="10" t="s">
        <v>54</v>
      </c>
    </row>
    <row r="44" spans="1:11" ht="99.95" customHeight="1" x14ac:dyDescent="0.15">
      <c r="A44" s="8" t="s">
        <v>156</v>
      </c>
      <c r="B44" s="7" t="s">
        <v>157</v>
      </c>
      <c r="C44" s="7" t="s">
        <v>158</v>
      </c>
      <c r="D44" s="7" t="s">
        <v>155</v>
      </c>
      <c r="E44" s="10" t="s">
        <v>54</v>
      </c>
      <c r="F44" s="10" t="s">
        <v>54</v>
      </c>
      <c r="G44" s="10" t="s">
        <v>54</v>
      </c>
      <c r="H44" s="10">
        <v>0</v>
      </c>
      <c r="I44" s="10">
        <v>0</v>
      </c>
      <c r="J44" s="10">
        <v>0</v>
      </c>
      <c r="K44" s="10" t="s">
        <v>54</v>
      </c>
    </row>
    <row r="45" spans="1:11" ht="50.1" customHeight="1" x14ac:dyDescent="0.15">
      <c r="A45" s="8" t="s">
        <v>159</v>
      </c>
      <c r="B45" s="7" t="s">
        <v>160</v>
      </c>
      <c r="C45" s="7" t="s">
        <v>161</v>
      </c>
      <c r="D45" s="7" t="s">
        <v>155</v>
      </c>
      <c r="E45" s="10" t="s">
        <v>54</v>
      </c>
      <c r="F45" s="10" t="s">
        <v>54</v>
      </c>
      <c r="G45" s="10" t="s">
        <v>54</v>
      </c>
      <c r="H45" s="10">
        <v>0</v>
      </c>
      <c r="I45" s="10">
        <v>0</v>
      </c>
      <c r="J45" s="10">
        <v>0</v>
      </c>
      <c r="K45" s="10" t="s">
        <v>54</v>
      </c>
    </row>
    <row r="46" spans="1:11" ht="24.95" customHeight="1" x14ac:dyDescent="0.15">
      <c r="A46" s="8" t="s">
        <v>162</v>
      </c>
      <c r="B46" s="7" t="s">
        <v>163</v>
      </c>
      <c r="C46" s="7" t="s">
        <v>164</v>
      </c>
      <c r="D46" s="7"/>
      <c r="E46" s="10">
        <v>188116</v>
      </c>
      <c r="F46" s="10" t="s">
        <v>54</v>
      </c>
      <c r="G46" s="10" t="s">
        <v>54</v>
      </c>
      <c r="H46" s="10">
        <v>0</v>
      </c>
      <c r="I46" s="10">
        <v>183326</v>
      </c>
      <c r="J46" s="10">
        <v>183326</v>
      </c>
      <c r="K46" s="10" t="s">
        <v>54</v>
      </c>
    </row>
    <row r="47" spans="1:11" ht="24.95" customHeight="1" x14ac:dyDescent="0.15">
      <c r="A47" s="8" t="s">
        <v>165</v>
      </c>
      <c r="B47" s="7" t="s">
        <v>166</v>
      </c>
      <c r="C47" s="7" t="s">
        <v>167</v>
      </c>
      <c r="D47" s="7" t="s">
        <v>155</v>
      </c>
      <c r="E47" s="10">
        <v>167116</v>
      </c>
      <c r="F47" s="10" t="s">
        <v>54</v>
      </c>
      <c r="G47" s="10" t="s">
        <v>54</v>
      </c>
      <c r="H47" s="10">
        <v>0</v>
      </c>
      <c r="I47" s="10">
        <v>167116</v>
      </c>
      <c r="J47" s="10">
        <v>167116</v>
      </c>
      <c r="K47" s="10" t="s">
        <v>54</v>
      </c>
    </row>
    <row r="48" spans="1:11" ht="75" customHeight="1" x14ac:dyDescent="0.15">
      <c r="A48" s="8" t="s">
        <v>168</v>
      </c>
      <c r="B48" s="7" t="s">
        <v>169</v>
      </c>
      <c r="C48" s="7" t="s">
        <v>170</v>
      </c>
      <c r="D48" s="7" t="s">
        <v>155</v>
      </c>
      <c r="E48" s="10">
        <v>3210</v>
      </c>
      <c r="F48" s="10" t="s">
        <v>54</v>
      </c>
      <c r="G48" s="10" t="s">
        <v>54</v>
      </c>
      <c r="H48" s="10">
        <v>0</v>
      </c>
      <c r="I48" s="10">
        <v>3210</v>
      </c>
      <c r="J48" s="10">
        <v>3210</v>
      </c>
      <c r="K48" s="10" t="s">
        <v>54</v>
      </c>
    </row>
    <row r="49" spans="1:11" ht="50.1" customHeight="1" x14ac:dyDescent="0.15">
      <c r="A49" s="8" t="s">
        <v>171</v>
      </c>
      <c r="B49" s="7" t="s">
        <v>172</v>
      </c>
      <c r="C49" s="7" t="s">
        <v>173</v>
      </c>
      <c r="D49" s="7" t="s">
        <v>155</v>
      </c>
      <c r="E49" s="10">
        <v>17790</v>
      </c>
      <c r="F49" s="10" t="s">
        <v>54</v>
      </c>
      <c r="G49" s="10" t="s">
        <v>54</v>
      </c>
      <c r="H49" s="10">
        <v>0</v>
      </c>
      <c r="I49" s="10">
        <v>13000</v>
      </c>
      <c r="J49" s="10">
        <v>13000</v>
      </c>
      <c r="K49" s="10" t="s">
        <v>54</v>
      </c>
    </row>
    <row r="50" spans="1:11" ht="50.1" customHeight="1" x14ac:dyDescent="0.15">
      <c r="A50" s="8" t="s">
        <v>174</v>
      </c>
      <c r="B50" s="7" t="s">
        <v>175</v>
      </c>
      <c r="C50" s="7" t="s">
        <v>53</v>
      </c>
      <c r="D50" s="7"/>
      <c r="E50" s="10" t="s">
        <v>54</v>
      </c>
      <c r="F50" s="10" t="s">
        <v>54</v>
      </c>
      <c r="G50" s="10" t="s">
        <v>54</v>
      </c>
      <c r="H50" s="10" t="s">
        <v>54</v>
      </c>
      <c r="I50" s="10" t="s">
        <v>54</v>
      </c>
      <c r="J50" s="10" t="s">
        <v>54</v>
      </c>
      <c r="K50" s="10" t="s">
        <v>54</v>
      </c>
    </row>
    <row r="51" spans="1:11" ht="50.1" customHeight="1" x14ac:dyDescent="0.15">
      <c r="A51" s="8" t="s">
        <v>176</v>
      </c>
      <c r="B51" s="7" t="s">
        <v>177</v>
      </c>
      <c r="C51" s="7" t="s">
        <v>178</v>
      </c>
      <c r="D51" s="7"/>
      <c r="E51" s="10" t="s">
        <v>54</v>
      </c>
      <c r="F51" s="10" t="s">
        <v>54</v>
      </c>
      <c r="G51" s="10" t="s">
        <v>54</v>
      </c>
      <c r="H51" s="10" t="s">
        <v>54</v>
      </c>
      <c r="I51" s="10" t="s">
        <v>54</v>
      </c>
      <c r="J51" s="10" t="s">
        <v>54</v>
      </c>
      <c r="K51" s="10" t="s">
        <v>54</v>
      </c>
    </row>
    <row r="52" spans="1:11" ht="24.95" customHeight="1" x14ac:dyDescent="0.15">
      <c r="A52" s="8" t="s">
        <v>179</v>
      </c>
      <c r="B52" s="7" t="s">
        <v>180</v>
      </c>
      <c r="C52" s="7" t="s">
        <v>181</v>
      </c>
      <c r="D52" s="7"/>
      <c r="E52" s="10" t="s">
        <v>54</v>
      </c>
      <c r="F52" s="10" t="s">
        <v>54</v>
      </c>
      <c r="G52" s="10" t="s">
        <v>54</v>
      </c>
      <c r="H52" s="10" t="s">
        <v>54</v>
      </c>
      <c r="I52" s="10" t="s">
        <v>54</v>
      </c>
      <c r="J52" s="10" t="s">
        <v>54</v>
      </c>
      <c r="K52" s="10" t="s">
        <v>54</v>
      </c>
    </row>
    <row r="53" spans="1:11" ht="75" customHeight="1" x14ac:dyDescent="0.15">
      <c r="A53" s="8" t="s">
        <v>182</v>
      </c>
      <c r="B53" s="7" t="s">
        <v>183</v>
      </c>
      <c r="C53" s="7" t="s">
        <v>184</v>
      </c>
      <c r="D53" s="7"/>
      <c r="E53" s="10" t="s">
        <v>54</v>
      </c>
      <c r="F53" s="10" t="s">
        <v>54</v>
      </c>
      <c r="G53" s="10" t="s">
        <v>54</v>
      </c>
      <c r="H53" s="10" t="s">
        <v>54</v>
      </c>
      <c r="I53" s="10" t="s">
        <v>54</v>
      </c>
      <c r="J53" s="10" t="s">
        <v>54</v>
      </c>
      <c r="K53" s="10" t="s">
        <v>54</v>
      </c>
    </row>
    <row r="54" spans="1:11" ht="50.1" customHeight="1" x14ac:dyDescent="0.15">
      <c r="A54" s="8" t="s">
        <v>185</v>
      </c>
      <c r="B54" s="7" t="s">
        <v>186</v>
      </c>
      <c r="C54" s="7" t="s">
        <v>53</v>
      </c>
      <c r="D54" s="7"/>
      <c r="E54" s="10" t="s">
        <v>54</v>
      </c>
      <c r="F54" s="10" t="s">
        <v>54</v>
      </c>
      <c r="G54" s="10" t="s">
        <v>54</v>
      </c>
      <c r="H54" s="10">
        <v>0</v>
      </c>
      <c r="I54" s="10">
        <v>0</v>
      </c>
      <c r="J54" s="10">
        <v>0</v>
      </c>
      <c r="K54" s="10" t="s">
        <v>54</v>
      </c>
    </row>
    <row r="55" spans="1:11" ht="75" customHeight="1" x14ac:dyDescent="0.15">
      <c r="A55" s="8" t="s">
        <v>187</v>
      </c>
      <c r="B55" s="7" t="s">
        <v>188</v>
      </c>
      <c r="C55" s="7" t="s">
        <v>189</v>
      </c>
      <c r="D55" s="7" t="s">
        <v>155</v>
      </c>
      <c r="E55" s="10" t="s">
        <v>54</v>
      </c>
      <c r="F55" s="10" t="s">
        <v>54</v>
      </c>
      <c r="G55" s="10" t="s">
        <v>54</v>
      </c>
      <c r="H55" s="10">
        <v>0</v>
      </c>
      <c r="I55" s="10">
        <v>0</v>
      </c>
      <c r="J55" s="10">
        <v>0</v>
      </c>
      <c r="K55" s="10" t="s">
        <v>54</v>
      </c>
    </row>
    <row r="56" spans="1:11" ht="24.95" customHeight="1" x14ac:dyDescent="0.15">
      <c r="A56" s="8" t="s">
        <v>190</v>
      </c>
      <c r="B56" s="7" t="s">
        <v>191</v>
      </c>
      <c r="C56" s="7" t="s">
        <v>53</v>
      </c>
      <c r="D56" s="7"/>
      <c r="E56" s="10">
        <v>3820257.76</v>
      </c>
      <c r="F56" s="10">
        <v>2133000</v>
      </c>
      <c r="G56" s="10" t="s">
        <v>54</v>
      </c>
      <c r="H56" s="10">
        <v>35220</v>
      </c>
      <c r="I56" s="10">
        <v>3693473.97</v>
      </c>
      <c r="J56" s="10">
        <v>3693473.97</v>
      </c>
      <c r="K56" s="10" t="s">
        <v>54</v>
      </c>
    </row>
    <row r="57" spans="1:11" ht="50.1" customHeight="1" x14ac:dyDescent="0.15">
      <c r="A57" s="8" t="s">
        <v>192</v>
      </c>
      <c r="B57" s="7" t="s">
        <v>193</v>
      </c>
      <c r="C57" s="7" t="s">
        <v>194</v>
      </c>
      <c r="D57" s="7"/>
      <c r="E57" s="10" t="s">
        <v>54</v>
      </c>
      <c r="F57" s="10" t="s">
        <v>54</v>
      </c>
      <c r="G57" s="10" t="s">
        <v>54</v>
      </c>
      <c r="H57" s="10" t="s">
        <v>54</v>
      </c>
      <c r="I57" s="10" t="s">
        <v>54</v>
      </c>
      <c r="J57" s="10" t="s">
        <v>54</v>
      </c>
      <c r="K57" s="10" t="s">
        <v>54</v>
      </c>
    </row>
    <row r="58" spans="1:11" ht="50.1" customHeight="1" x14ac:dyDescent="0.15">
      <c r="A58" s="8" t="s">
        <v>195</v>
      </c>
      <c r="B58" s="7" t="s">
        <v>196</v>
      </c>
      <c r="C58" s="7" t="s">
        <v>197</v>
      </c>
      <c r="D58" s="7"/>
      <c r="E58" s="10" t="s">
        <v>54</v>
      </c>
      <c r="F58" s="10" t="s">
        <v>54</v>
      </c>
      <c r="G58" s="10" t="s">
        <v>54</v>
      </c>
      <c r="H58" s="10" t="s">
        <v>54</v>
      </c>
      <c r="I58" s="10" t="s">
        <v>54</v>
      </c>
      <c r="J58" s="10" t="s">
        <v>54</v>
      </c>
      <c r="K58" s="10" t="s">
        <v>54</v>
      </c>
    </row>
    <row r="59" spans="1:11" ht="50.1" customHeight="1" x14ac:dyDescent="0.15">
      <c r="A59" s="8" t="s">
        <v>198</v>
      </c>
      <c r="B59" s="7" t="s">
        <v>199</v>
      </c>
      <c r="C59" s="7" t="s">
        <v>200</v>
      </c>
      <c r="D59" s="7" t="s">
        <v>201</v>
      </c>
      <c r="E59" s="10" t="s">
        <v>54</v>
      </c>
      <c r="F59" s="10" t="s">
        <v>54</v>
      </c>
      <c r="G59" s="10" t="s">
        <v>54</v>
      </c>
      <c r="H59" s="10">
        <v>0</v>
      </c>
      <c r="I59" s="10">
        <v>0</v>
      </c>
      <c r="J59" s="10">
        <v>0</v>
      </c>
      <c r="K59" s="10" t="s">
        <v>54</v>
      </c>
    </row>
    <row r="60" spans="1:11" ht="24.95" customHeight="1" x14ac:dyDescent="0.15">
      <c r="A60" s="8" t="s">
        <v>202</v>
      </c>
      <c r="B60" s="7" t="s">
        <v>203</v>
      </c>
      <c r="C60" s="7" t="s">
        <v>204</v>
      </c>
      <c r="D60" s="7" t="s">
        <v>205</v>
      </c>
      <c r="E60" s="10">
        <v>3358561.53</v>
      </c>
      <c r="F60" s="10">
        <v>2133000</v>
      </c>
      <c r="G60" s="10" t="s">
        <v>54</v>
      </c>
      <c r="H60" s="10">
        <v>35220</v>
      </c>
      <c r="I60" s="10">
        <v>3231777.74</v>
      </c>
      <c r="J60" s="10">
        <v>3231777.74</v>
      </c>
      <c r="K60" s="10" t="s">
        <v>54</v>
      </c>
    </row>
    <row r="61" spans="1:11" ht="75" customHeight="1" x14ac:dyDescent="0.15">
      <c r="A61" s="8" t="s">
        <v>206</v>
      </c>
      <c r="B61" s="7" t="s">
        <v>207</v>
      </c>
      <c r="C61" s="7" t="s">
        <v>208</v>
      </c>
      <c r="D61" s="7" t="s">
        <v>201</v>
      </c>
      <c r="E61" s="10" t="s">
        <v>54</v>
      </c>
      <c r="F61" s="10" t="s">
        <v>54</v>
      </c>
      <c r="G61" s="10" t="s">
        <v>54</v>
      </c>
      <c r="H61" s="10">
        <v>0</v>
      </c>
      <c r="I61" s="10">
        <v>0</v>
      </c>
      <c r="J61" s="10">
        <v>0</v>
      </c>
      <c r="K61" s="10" t="s">
        <v>54</v>
      </c>
    </row>
    <row r="62" spans="1:11" ht="75" customHeight="1" x14ac:dyDescent="0.15">
      <c r="A62" s="8" t="s">
        <v>209</v>
      </c>
      <c r="B62" s="7" t="s">
        <v>210</v>
      </c>
      <c r="C62" s="7" t="s">
        <v>211</v>
      </c>
      <c r="D62" s="7"/>
      <c r="E62" s="10" t="s">
        <v>54</v>
      </c>
      <c r="F62" s="10" t="s">
        <v>54</v>
      </c>
      <c r="G62" s="10" t="s">
        <v>54</v>
      </c>
      <c r="H62" s="10">
        <v>0</v>
      </c>
      <c r="I62" s="10">
        <v>0</v>
      </c>
      <c r="J62" s="10">
        <v>0</v>
      </c>
      <c r="K62" s="10" t="s">
        <v>54</v>
      </c>
    </row>
    <row r="63" spans="1:11" ht="24.95" customHeight="1" x14ac:dyDescent="0.15">
      <c r="A63" s="8" t="s">
        <v>212</v>
      </c>
      <c r="B63" s="7" t="s">
        <v>213</v>
      </c>
      <c r="C63" s="7" t="s">
        <v>214</v>
      </c>
      <c r="D63" s="7" t="s">
        <v>215</v>
      </c>
      <c r="E63" s="10">
        <v>461696.23</v>
      </c>
      <c r="F63" s="10" t="s">
        <v>54</v>
      </c>
      <c r="G63" s="10" t="s">
        <v>54</v>
      </c>
      <c r="H63" s="10">
        <v>0</v>
      </c>
      <c r="I63" s="10">
        <v>461696.23</v>
      </c>
      <c r="J63" s="10">
        <v>461696.23</v>
      </c>
      <c r="K63" s="10" t="s">
        <v>54</v>
      </c>
    </row>
    <row r="64" spans="1:11" ht="50.1" customHeight="1" x14ac:dyDescent="0.15">
      <c r="A64" s="8" t="s">
        <v>216</v>
      </c>
      <c r="B64" s="7" t="s">
        <v>217</v>
      </c>
      <c r="C64" s="7" t="s">
        <v>218</v>
      </c>
      <c r="D64" s="7" t="s">
        <v>219</v>
      </c>
      <c r="E64" s="10" t="s">
        <v>54</v>
      </c>
      <c r="F64" s="10" t="s">
        <v>54</v>
      </c>
      <c r="G64" s="10" t="s">
        <v>54</v>
      </c>
      <c r="H64" s="10">
        <v>0</v>
      </c>
      <c r="I64" s="10">
        <v>0</v>
      </c>
      <c r="J64" s="10">
        <v>0</v>
      </c>
      <c r="K64" s="10" t="s">
        <v>54</v>
      </c>
    </row>
    <row r="65" spans="1:11" ht="50.1" customHeight="1" x14ac:dyDescent="0.15">
      <c r="A65" s="8" t="s">
        <v>220</v>
      </c>
      <c r="B65" s="7" t="s">
        <v>221</v>
      </c>
      <c r="C65" s="7" t="s">
        <v>222</v>
      </c>
      <c r="D65" s="7"/>
      <c r="E65" s="10" t="s">
        <v>54</v>
      </c>
      <c r="F65" s="10" t="s">
        <v>54</v>
      </c>
      <c r="G65" s="10" t="s">
        <v>54</v>
      </c>
      <c r="H65" s="10">
        <v>0</v>
      </c>
      <c r="I65" s="10">
        <v>0</v>
      </c>
      <c r="J65" s="10">
        <v>0</v>
      </c>
      <c r="K65" s="10" t="s">
        <v>54</v>
      </c>
    </row>
    <row r="66" spans="1:11" ht="50.1" customHeight="1" x14ac:dyDescent="0.15">
      <c r="A66" s="8" t="s">
        <v>223</v>
      </c>
      <c r="B66" s="7" t="s">
        <v>224</v>
      </c>
      <c r="C66" s="7" t="s">
        <v>225</v>
      </c>
      <c r="D66" s="7"/>
      <c r="E66" s="10" t="s">
        <v>54</v>
      </c>
      <c r="F66" s="10" t="s">
        <v>54</v>
      </c>
      <c r="G66" s="10" t="s">
        <v>54</v>
      </c>
      <c r="H66" s="10">
        <v>0</v>
      </c>
      <c r="I66" s="10">
        <v>0</v>
      </c>
      <c r="J66" s="10">
        <v>0</v>
      </c>
      <c r="K66" s="10" t="s">
        <v>54</v>
      </c>
    </row>
    <row r="67" spans="1:11" ht="24.95" customHeight="1" x14ac:dyDescent="0.15">
      <c r="A67" s="8" t="s">
        <v>226</v>
      </c>
      <c r="B67" s="7" t="s">
        <v>227</v>
      </c>
      <c r="C67" s="7" t="s">
        <v>228</v>
      </c>
      <c r="D67" s="7"/>
      <c r="E67" s="10" t="s">
        <v>54</v>
      </c>
      <c r="F67" s="10" t="s">
        <v>54</v>
      </c>
      <c r="G67" s="10" t="s">
        <v>54</v>
      </c>
      <c r="H67" s="10">
        <v>0</v>
      </c>
      <c r="I67" s="10">
        <v>0</v>
      </c>
      <c r="J67" s="10">
        <v>0</v>
      </c>
      <c r="K67" s="10" t="s">
        <v>54</v>
      </c>
    </row>
    <row r="68" spans="1:11" ht="24.95" customHeight="1" x14ac:dyDescent="0.15">
      <c r="A68" s="8" t="s">
        <v>229</v>
      </c>
      <c r="B68" s="7" t="s">
        <v>230</v>
      </c>
      <c r="C68" s="7"/>
      <c r="D68" s="7"/>
      <c r="E68" s="10" t="s">
        <v>54</v>
      </c>
      <c r="F68" s="10" t="s">
        <v>54</v>
      </c>
      <c r="G68" s="10" t="s">
        <v>54</v>
      </c>
      <c r="H68" s="10">
        <v>0</v>
      </c>
      <c r="I68" s="10">
        <v>0</v>
      </c>
      <c r="J68" s="10">
        <v>0</v>
      </c>
      <c r="K68" s="10" t="s">
        <v>54</v>
      </c>
    </row>
    <row r="69" spans="1:11" ht="24.95" customHeight="1" x14ac:dyDescent="0.15">
      <c r="A69" s="8" t="s">
        <v>231</v>
      </c>
      <c r="B69" s="7" t="s">
        <v>232</v>
      </c>
      <c r="C69" s="7"/>
      <c r="D69" s="7"/>
      <c r="E69" s="10" t="s">
        <v>54</v>
      </c>
      <c r="F69" s="10" t="s">
        <v>54</v>
      </c>
      <c r="G69" s="10" t="s">
        <v>54</v>
      </c>
      <c r="H69" s="10">
        <v>0</v>
      </c>
      <c r="I69" s="10">
        <v>0</v>
      </c>
      <c r="J69" s="10">
        <v>0</v>
      </c>
      <c r="K69" s="10" t="s">
        <v>54</v>
      </c>
    </row>
    <row r="70" spans="1:11" ht="24.95" customHeight="1" x14ac:dyDescent="0.15">
      <c r="A70" s="8" t="s">
        <v>233</v>
      </c>
      <c r="B70" s="7" t="s">
        <v>234</v>
      </c>
      <c r="C70" s="7"/>
      <c r="D70" s="7"/>
      <c r="E70" s="10" t="s">
        <v>54</v>
      </c>
      <c r="F70" s="10" t="s">
        <v>54</v>
      </c>
      <c r="G70" s="10" t="s">
        <v>54</v>
      </c>
      <c r="H70" s="10">
        <v>0</v>
      </c>
      <c r="I70" s="10">
        <v>0</v>
      </c>
      <c r="J70" s="10">
        <v>0</v>
      </c>
      <c r="K70" s="10" t="s">
        <v>54</v>
      </c>
    </row>
    <row r="71" spans="1:11" ht="24.95" customHeight="1" x14ac:dyDescent="0.15">
      <c r="A71" s="8" t="s">
        <v>235</v>
      </c>
      <c r="B71" s="7" t="s">
        <v>236</v>
      </c>
      <c r="C71" s="7" t="s">
        <v>53</v>
      </c>
      <c r="D71" s="7"/>
      <c r="E71" s="10" t="s">
        <v>54</v>
      </c>
      <c r="F71" s="10" t="s">
        <v>54</v>
      </c>
      <c r="G71" s="10" t="s">
        <v>54</v>
      </c>
      <c r="H71" s="10">
        <v>0</v>
      </c>
      <c r="I71" s="10">
        <v>0</v>
      </c>
      <c r="J71" s="10">
        <v>0</v>
      </c>
      <c r="K71" s="10" t="s">
        <v>54</v>
      </c>
    </row>
    <row r="72" spans="1:11" ht="24.95" customHeight="1" x14ac:dyDescent="0.15">
      <c r="A72" s="8" t="s">
        <v>237</v>
      </c>
      <c r="B72" s="7" t="s">
        <v>238</v>
      </c>
      <c r="C72" s="7" t="s">
        <v>239</v>
      </c>
      <c r="D72" s="7"/>
      <c r="E72" s="10" t="s">
        <v>54</v>
      </c>
      <c r="F72" s="10" t="s">
        <v>54</v>
      </c>
      <c r="G72" s="10" t="s">
        <v>54</v>
      </c>
      <c r="H72" s="10">
        <v>0</v>
      </c>
      <c r="I72" s="10">
        <v>0</v>
      </c>
      <c r="J72" s="10">
        <v>0</v>
      </c>
      <c r="K72" s="10" t="s">
        <v>54</v>
      </c>
    </row>
  </sheetData>
  <sheetProtection password="8A92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240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21" t="s">
        <v>241</v>
      </c>
      <c r="B4" s="21" t="s">
        <v>38</v>
      </c>
      <c r="C4" s="21" t="s">
        <v>39</v>
      </c>
      <c r="D4" s="21" t="s">
        <v>242</v>
      </c>
      <c r="E4" s="21" t="s">
        <v>40</v>
      </c>
      <c r="F4" s="21" t="s">
        <v>243</v>
      </c>
      <c r="G4" s="21" t="s">
        <v>244</v>
      </c>
      <c r="H4" s="21"/>
      <c r="I4" s="21"/>
      <c r="J4" s="21"/>
    </row>
    <row r="5" spans="1:10" ht="50.1" customHeight="1" x14ac:dyDescent="0.15">
      <c r="A5" s="21"/>
      <c r="B5" s="21"/>
      <c r="C5" s="21"/>
      <c r="D5" s="21"/>
      <c r="E5" s="21"/>
      <c r="F5" s="21"/>
      <c r="G5" s="7" t="s">
        <v>245</v>
      </c>
      <c r="H5" s="7" t="s">
        <v>246</v>
      </c>
      <c r="I5" s="7" t="s">
        <v>247</v>
      </c>
      <c r="J5" s="7" t="s">
        <v>46</v>
      </c>
    </row>
    <row r="6" spans="1:10" ht="20.100000000000001" customHeight="1" x14ac:dyDescent="0.15">
      <c r="A6" s="7">
        <v>1</v>
      </c>
      <c r="B6" s="7">
        <v>2</v>
      </c>
      <c r="C6" s="7">
        <v>3</v>
      </c>
      <c r="D6" s="7">
        <v>4</v>
      </c>
      <c r="E6" s="7" t="s">
        <v>248</v>
      </c>
      <c r="F6" s="7" t="s">
        <v>249</v>
      </c>
      <c r="G6" s="7">
        <v>5</v>
      </c>
      <c r="H6" s="7">
        <v>6</v>
      </c>
      <c r="I6" s="7">
        <v>7</v>
      </c>
      <c r="J6" s="7">
        <v>8</v>
      </c>
    </row>
    <row r="7" spans="1:10" x14ac:dyDescent="0.15">
      <c r="A7" s="7" t="s">
        <v>250</v>
      </c>
      <c r="B7" s="8" t="s">
        <v>251</v>
      </c>
      <c r="C7" s="7" t="s">
        <v>252</v>
      </c>
      <c r="D7" s="7" t="s">
        <v>54</v>
      </c>
      <c r="E7" s="7"/>
      <c r="F7" s="7"/>
      <c r="G7" s="10">
        <f>G8+G9+G11+G12+G15+G16+G18+G19+G20+G22+G23+G25+G26</f>
        <v>5988477.7599999998</v>
      </c>
      <c r="H7" s="10">
        <f>H8+H9+H11+H12+H15+H16+H18+H19+H20+H22+H23+H25+H26</f>
        <v>3693473.97</v>
      </c>
      <c r="I7" s="10">
        <f>I8+I9+I11+I12+I15+I16+I18+I19+I20+I22+I23+I25+I26</f>
        <v>3693473.97</v>
      </c>
      <c r="J7" s="10" t="s">
        <v>253</v>
      </c>
    </row>
    <row r="8" spans="1:10" ht="42" x14ac:dyDescent="0.15">
      <c r="A8" s="7" t="s">
        <v>254</v>
      </c>
      <c r="B8" s="8" t="s">
        <v>255</v>
      </c>
      <c r="C8" s="7" t="s">
        <v>256</v>
      </c>
      <c r="D8" s="7" t="s">
        <v>54</v>
      </c>
      <c r="E8" s="7"/>
      <c r="F8" s="7"/>
      <c r="G8" s="10">
        <v>0</v>
      </c>
      <c r="H8" s="10">
        <v>0</v>
      </c>
      <c r="I8" s="10">
        <v>0</v>
      </c>
      <c r="J8" s="10" t="s">
        <v>253</v>
      </c>
    </row>
    <row r="9" spans="1:10" ht="42" x14ac:dyDescent="0.15">
      <c r="A9" s="7" t="s">
        <v>257</v>
      </c>
      <c r="B9" s="8" t="s">
        <v>258</v>
      </c>
      <c r="C9" s="7" t="s">
        <v>259</v>
      </c>
      <c r="D9" s="7" t="s">
        <v>54</v>
      </c>
      <c r="E9" s="7"/>
      <c r="F9" s="7"/>
      <c r="G9" s="10">
        <v>0</v>
      </c>
      <c r="H9" s="10">
        <v>0</v>
      </c>
      <c r="I9" s="10">
        <v>0</v>
      </c>
      <c r="J9" s="10" t="s">
        <v>253</v>
      </c>
    </row>
    <row r="10" spans="1:10" ht="31.5" x14ac:dyDescent="0.15">
      <c r="A10" s="7" t="s">
        <v>260</v>
      </c>
      <c r="B10" s="8" t="s">
        <v>261</v>
      </c>
      <c r="C10" s="7" t="s">
        <v>262</v>
      </c>
      <c r="D10" s="7" t="s">
        <v>54</v>
      </c>
      <c r="E10" s="7"/>
      <c r="F10" s="7"/>
      <c r="G10" s="10">
        <v>1234221.1100000001</v>
      </c>
      <c r="H10" s="10">
        <v>0</v>
      </c>
      <c r="I10" s="10">
        <v>0</v>
      </c>
      <c r="J10" s="10" t="s">
        <v>253</v>
      </c>
    </row>
    <row r="11" spans="1:10" x14ac:dyDescent="0.15">
      <c r="A11" s="7" t="s">
        <v>263</v>
      </c>
      <c r="B11" s="8" t="s">
        <v>264</v>
      </c>
      <c r="C11" s="7" t="s">
        <v>265</v>
      </c>
      <c r="D11" s="7" t="s">
        <v>54</v>
      </c>
      <c r="E11" s="7"/>
      <c r="F11" s="7"/>
      <c r="G11" s="10">
        <v>1234221.1100000001</v>
      </c>
      <c r="H11" s="10">
        <v>0</v>
      </c>
      <c r="I11" s="10">
        <v>0</v>
      </c>
      <c r="J11" s="10" t="s">
        <v>253</v>
      </c>
    </row>
    <row r="12" spans="1:10" x14ac:dyDescent="0.15">
      <c r="A12" s="7" t="s">
        <v>266</v>
      </c>
      <c r="B12" s="8" t="s">
        <v>267</v>
      </c>
      <c r="C12" s="7" t="s">
        <v>268</v>
      </c>
      <c r="D12" s="7" t="s">
        <v>54</v>
      </c>
      <c r="E12" s="7"/>
      <c r="F12" s="7"/>
      <c r="G12" s="10">
        <v>0</v>
      </c>
      <c r="H12" s="10">
        <v>0</v>
      </c>
      <c r="I12" s="10">
        <v>0</v>
      </c>
      <c r="J12" s="10" t="s">
        <v>253</v>
      </c>
    </row>
    <row r="13" spans="1:10" ht="42" x14ac:dyDescent="0.15">
      <c r="A13" s="7" t="s">
        <v>269</v>
      </c>
      <c r="B13" s="8" t="s">
        <v>270</v>
      </c>
      <c r="C13" s="7" t="s">
        <v>271</v>
      </c>
      <c r="D13" s="7" t="s">
        <v>54</v>
      </c>
      <c r="E13" s="7"/>
      <c r="F13" s="7"/>
      <c r="G13" s="10">
        <f>G15+G16+G18+G19+G20+G22+G23+G25+G26</f>
        <v>4754256.6500000004</v>
      </c>
      <c r="H13" s="10">
        <f>H15+H16+H18+H19+H20+H22+H23+H25+H26</f>
        <v>3693473.97</v>
      </c>
      <c r="I13" s="10">
        <f>I15+I16+I18+I19+I20+I22+I23+I25+I26</f>
        <v>3693473.97</v>
      </c>
      <c r="J13" s="10" t="s">
        <v>253</v>
      </c>
    </row>
    <row r="14" spans="1:10" ht="31.5" x14ac:dyDescent="0.15">
      <c r="A14" s="7" t="s">
        <v>272</v>
      </c>
      <c r="B14" s="8" t="s">
        <v>273</v>
      </c>
      <c r="C14" s="7" t="s">
        <v>274</v>
      </c>
      <c r="D14" s="7" t="s">
        <v>54</v>
      </c>
      <c r="E14" s="7"/>
      <c r="F14" s="7"/>
      <c r="G14" s="10">
        <f>G15+G16</f>
        <v>2586036.65</v>
      </c>
      <c r="H14" s="10">
        <f>H15+H16</f>
        <v>3693473.97</v>
      </c>
      <c r="I14" s="10">
        <f>I15+I16</f>
        <v>3693473.97</v>
      </c>
      <c r="J14" s="10" t="s">
        <v>253</v>
      </c>
    </row>
    <row r="15" spans="1:10" x14ac:dyDescent="0.15">
      <c r="A15" s="7" t="s">
        <v>275</v>
      </c>
      <c r="B15" s="8" t="s">
        <v>264</v>
      </c>
      <c r="C15" s="7" t="s">
        <v>276</v>
      </c>
      <c r="D15" s="7" t="s">
        <v>54</v>
      </c>
      <c r="E15" s="7"/>
      <c r="F15" s="7"/>
      <c r="G15" s="10">
        <v>2586036.65</v>
      </c>
      <c r="H15" s="10">
        <v>3693473.97</v>
      </c>
      <c r="I15" s="10">
        <v>3693473.97</v>
      </c>
      <c r="J15" s="10" t="s">
        <v>253</v>
      </c>
    </row>
    <row r="16" spans="1:10" x14ac:dyDescent="0.15">
      <c r="A16" s="7" t="s">
        <v>277</v>
      </c>
      <c r="B16" s="8" t="s">
        <v>267</v>
      </c>
      <c r="C16" s="7" t="s">
        <v>278</v>
      </c>
      <c r="D16" s="7" t="s">
        <v>54</v>
      </c>
      <c r="E16" s="7"/>
      <c r="F16" s="7"/>
      <c r="G16" s="10">
        <v>0</v>
      </c>
      <c r="H16" s="10">
        <v>0</v>
      </c>
      <c r="I16" s="10">
        <v>0</v>
      </c>
      <c r="J16" s="10" t="s">
        <v>253</v>
      </c>
    </row>
    <row r="17" spans="1:10" ht="31.5" x14ac:dyDescent="0.15">
      <c r="A17" s="7" t="s">
        <v>279</v>
      </c>
      <c r="B17" s="8" t="s">
        <v>280</v>
      </c>
      <c r="C17" s="7" t="s">
        <v>281</v>
      </c>
      <c r="D17" s="7" t="s">
        <v>54</v>
      </c>
      <c r="E17" s="7"/>
      <c r="F17" s="7"/>
      <c r="G17" s="10">
        <f>G18+G19</f>
        <v>2133000</v>
      </c>
      <c r="H17" s="10">
        <f>H18+H19</f>
        <v>0</v>
      </c>
      <c r="I17" s="10">
        <f>I18+I19</f>
        <v>0</v>
      </c>
      <c r="J17" s="10" t="s">
        <v>253</v>
      </c>
    </row>
    <row r="18" spans="1:10" x14ac:dyDescent="0.15">
      <c r="A18" s="7" t="s">
        <v>282</v>
      </c>
      <c r="B18" s="8" t="s">
        <v>264</v>
      </c>
      <c r="C18" s="7" t="s">
        <v>283</v>
      </c>
      <c r="D18" s="7" t="s">
        <v>54</v>
      </c>
      <c r="E18" s="7"/>
      <c r="F18" s="7"/>
      <c r="G18" s="10">
        <v>2133000</v>
      </c>
      <c r="H18" s="10">
        <v>0</v>
      </c>
      <c r="I18" s="10">
        <v>0</v>
      </c>
      <c r="J18" s="10" t="s">
        <v>253</v>
      </c>
    </row>
    <row r="19" spans="1:10" x14ac:dyDescent="0.15">
      <c r="A19" s="7" t="s">
        <v>284</v>
      </c>
      <c r="B19" s="8" t="s">
        <v>267</v>
      </c>
      <c r="C19" s="7" t="s">
        <v>285</v>
      </c>
      <c r="D19" s="7" t="s">
        <v>54</v>
      </c>
      <c r="E19" s="7"/>
      <c r="F19" s="7"/>
      <c r="G19" s="10">
        <v>0</v>
      </c>
      <c r="H19" s="10">
        <v>0</v>
      </c>
      <c r="I19" s="10">
        <v>0</v>
      </c>
      <c r="J19" s="10" t="s">
        <v>253</v>
      </c>
    </row>
    <row r="20" spans="1:10" ht="21" x14ac:dyDescent="0.15">
      <c r="A20" s="7" t="s">
        <v>286</v>
      </c>
      <c r="B20" s="8" t="s">
        <v>287</v>
      </c>
      <c r="C20" s="7" t="s">
        <v>288</v>
      </c>
      <c r="D20" s="7" t="s">
        <v>54</v>
      </c>
      <c r="E20" s="7"/>
      <c r="F20" s="7"/>
      <c r="G20" s="10">
        <v>0</v>
      </c>
      <c r="H20" s="10">
        <v>0</v>
      </c>
      <c r="I20" s="10">
        <v>0</v>
      </c>
      <c r="J20" s="10" t="s">
        <v>253</v>
      </c>
    </row>
    <row r="21" spans="1:10" x14ac:dyDescent="0.15">
      <c r="A21" s="7" t="s">
        <v>289</v>
      </c>
      <c r="B21" s="8" t="s">
        <v>290</v>
      </c>
      <c r="C21" s="7" t="s">
        <v>291</v>
      </c>
      <c r="D21" s="7" t="s">
        <v>54</v>
      </c>
      <c r="E21" s="7"/>
      <c r="F21" s="7"/>
      <c r="G21" s="10">
        <f>G22+G23</f>
        <v>0</v>
      </c>
      <c r="H21" s="10">
        <f>H22+H23</f>
        <v>0</v>
      </c>
      <c r="I21" s="10">
        <f>I22+I23</f>
        <v>0</v>
      </c>
      <c r="J21" s="10" t="s">
        <v>253</v>
      </c>
    </row>
    <row r="22" spans="1:10" x14ac:dyDescent="0.15">
      <c r="A22" s="7" t="s">
        <v>292</v>
      </c>
      <c r="B22" s="8" t="s">
        <v>264</v>
      </c>
      <c r="C22" s="7" t="s">
        <v>293</v>
      </c>
      <c r="D22" s="7" t="s">
        <v>54</v>
      </c>
      <c r="E22" s="7"/>
      <c r="F22" s="7"/>
      <c r="G22" s="10">
        <v>0</v>
      </c>
      <c r="H22" s="10">
        <v>0</v>
      </c>
      <c r="I22" s="10">
        <v>0</v>
      </c>
      <c r="J22" s="10" t="s">
        <v>253</v>
      </c>
    </row>
    <row r="23" spans="1:10" x14ac:dyDescent="0.15">
      <c r="A23" s="7" t="s">
        <v>294</v>
      </c>
      <c r="B23" s="8" t="s">
        <v>267</v>
      </c>
      <c r="C23" s="7" t="s">
        <v>295</v>
      </c>
      <c r="D23" s="7" t="s">
        <v>54</v>
      </c>
      <c r="E23" s="7"/>
      <c r="F23" s="7"/>
      <c r="G23" s="10">
        <v>0</v>
      </c>
      <c r="H23" s="10">
        <v>0</v>
      </c>
      <c r="I23" s="10">
        <v>0</v>
      </c>
      <c r="J23" s="10" t="s">
        <v>253</v>
      </c>
    </row>
    <row r="24" spans="1:10" x14ac:dyDescent="0.15">
      <c r="A24" s="7" t="s">
        <v>296</v>
      </c>
      <c r="B24" s="8" t="s">
        <v>297</v>
      </c>
      <c r="C24" s="7" t="s">
        <v>298</v>
      </c>
      <c r="D24" s="7" t="s">
        <v>54</v>
      </c>
      <c r="E24" s="7"/>
      <c r="F24" s="7"/>
      <c r="G24" s="10">
        <f>G25+G26</f>
        <v>35220</v>
      </c>
      <c r="H24" s="10">
        <f>H25+H26</f>
        <v>0</v>
      </c>
      <c r="I24" s="10">
        <f>I25+I26</f>
        <v>0</v>
      </c>
      <c r="J24" s="10" t="s">
        <v>253</v>
      </c>
    </row>
    <row r="25" spans="1:10" x14ac:dyDescent="0.15">
      <c r="A25" s="7" t="s">
        <v>299</v>
      </c>
      <c r="B25" s="8" t="s">
        <v>264</v>
      </c>
      <c r="C25" s="7" t="s">
        <v>300</v>
      </c>
      <c r="D25" s="7" t="s">
        <v>54</v>
      </c>
      <c r="E25" s="7"/>
      <c r="F25" s="7"/>
      <c r="G25" s="10">
        <v>35220</v>
      </c>
      <c r="H25" s="10">
        <v>0</v>
      </c>
      <c r="I25" s="10">
        <v>0</v>
      </c>
      <c r="J25" s="10" t="s">
        <v>253</v>
      </c>
    </row>
    <row r="26" spans="1:10" x14ac:dyDescent="0.15">
      <c r="A26" s="7" t="s">
        <v>301</v>
      </c>
      <c r="B26" s="8" t="s">
        <v>267</v>
      </c>
      <c r="C26" s="7" t="s">
        <v>302</v>
      </c>
      <c r="D26" s="7" t="s">
        <v>54</v>
      </c>
      <c r="E26" s="7"/>
      <c r="F26" s="7"/>
      <c r="G26" s="10">
        <v>0</v>
      </c>
      <c r="H26" s="10">
        <v>0</v>
      </c>
      <c r="I26" s="10">
        <v>0</v>
      </c>
      <c r="J26" s="10" t="s">
        <v>253</v>
      </c>
    </row>
    <row r="27" spans="1:10" ht="42" x14ac:dyDescent="0.15">
      <c r="A27" s="7" t="s">
        <v>303</v>
      </c>
      <c r="B27" s="8" t="s">
        <v>304</v>
      </c>
      <c r="C27" s="7" t="s">
        <v>305</v>
      </c>
      <c r="D27" s="7" t="s">
        <v>54</v>
      </c>
      <c r="E27" s="7"/>
      <c r="F27" s="7"/>
      <c r="G27" s="10">
        <f>G28+G29+G30</f>
        <v>4754256.6500000004</v>
      </c>
      <c r="H27" s="10">
        <f>H28+H29+H30</f>
        <v>3693473.97</v>
      </c>
      <c r="I27" s="10">
        <f>I28+I29+I30</f>
        <v>3693473.97</v>
      </c>
      <c r="J27" s="10" t="s">
        <v>253</v>
      </c>
    </row>
    <row r="28" spans="1:10" x14ac:dyDescent="0.15">
      <c r="A28" s="7" t="s">
        <v>306</v>
      </c>
      <c r="B28" s="8" t="s">
        <v>307</v>
      </c>
      <c r="C28" s="7" t="s">
        <v>308</v>
      </c>
      <c r="D28" s="7" t="s">
        <v>309</v>
      </c>
      <c r="E28" s="7"/>
      <c r="F28" s="7"/>
      <c r="G28" s="10">
        <v>4754256.6500000004</v>
      </c>
      <c r="H28" s="10">
        <v>0</v>
      </c>
      <c r="I28" s="10">
        <v>0</v>
      </c>
      <c r="J28" s="10" t="s">
        <v>253</v>
      </c>
    </row>
    <row r="29" spans="1:10" x14ac:dyDescent="0.15">
      <c r="A29" s="7" t="s">
        <v>310</v>
      </c>
      <c r="B29" s="8" t="s">
        <v>307</v>
      </c>
      <c r="C29" s="7" t="s">
        <v>311</v>
      </c>
      <c r="D29" s="7" t="s">
        <v>312</v>
      </c>
      <c r="E29" s="7"/>
      <c r="F29" s="7"/>
      <c r="G29" s="10">
        <v>0</v>
      </c>
      <c r="H29" s="10">
        <v>3693473.97</v>
      </c>
      <c r="I29" s="10">
        <v>0</v>
      </c>
      <c r="J29" s="10" t="s">
        <v>253</v>
      </c>
    </row>
    <row r="30" spans="1:10" x14ac:dyDescent="0.15">
      <c r="A30" s="7" t="s">
        <v>313</v>
      </c>
      <c r="B30" s="8" t="s">
        <v>307</v>
      </c>
      <c r="C30" s="7" t="s">
        <v>314</v>
      </c>
      <c r="D30" s="7" t="s">
        <v>315</v>
      </c>
      <c r="E30" s="7"/>
      <c r="F30" s="7"/>
      <c r="G30" s="10">
        <v>0</v>
      </c>
      <c r="H30" s="10">
        <v>0</v>
      </c>
      <c r="I30" s="10">
        <v>3693473.97</v>
      </c>
      <c r="J30" s="10" t="s">
        <v>253</v>
      </c>
    </row>
    <row r="31" spans="1:10" ht="42" x14ac:dyDescent="0.15">
      <c r="A31" s="7" t="s">
        <v>316</v>
      </c>
      <c r="B31" s="8" t="s">
        <v>317</v>
      </c>
      <c r="C31" s="7" t="s">
        <v>318</v>
      </c>
      <c r="D31" s="7" t="s">
        <v>54</v>
      </c>
      <c r="E31" s="7"/>
      <c r="F31" s="7"/>
      <c r="G31" s="10">
        <f>G32+G33+G34</f>
        <v>0</v>
      </c>
      <c r="H31" s="10">
        <f>H32+H33+H34</f>
        <v>0</v>
      </c>
      <c r="I31" s="10">
        <f>I32+I33+I34</f>
        <v>0</v>
      </c>
      <c r="J31" s="10" t="s">
        <v>253</v>
      </c>
    </row>
    <row r="32" spans="1:10" x14ac:dyDescent="0.15">
      <c r="A32" s="7" t="s">
        <v>319</v>
      </c>
      <c r="B32" s="8" t="s">
        <v>307</v>
      </c>
      <c r="C32" s="7" t="s">
        <v>320</v>
      </c>
      <c r="D32" s="7" t="s">
        <v>309</v>
      </c>
      <c r="E32" s="7"/>
      <c r="F32" s="7"/>
      <c r="G32" s="10">
        <v>0</v>
      </c>
      <c r="H32" s="10">
        <v>0</v>
      </c>
      <c r="I32" s="10">
        <v>0</v>
      </c>
      <c r="J32" s="10" t="s">
        <v>253</v>
      </c>
    </row>
    <row r="33" spans="1:10" x14ac:dyDescent="0.15">
      <c r="A33" s="7" t="s">
        <v>321</v>
      </c>
      <c r="B33" s="8" t="s">
        <v>307</v>
      </c>
      <c r="C33" s="7" t="s">
        <v>322</v>
      </c>
      <c r="D33" s="7" t="s">
        <v>312</v>
      </c>
      <c r="E33" s="7"/>
      <c r="F33" s="7"/>
      <c r="G33" s="10">
        <v>0</v>
      </c>
      <c r="H33" s="10">
        <v>0</v>
      </c>
      <c r="I33" s="10">
        <v>0</v>
      </c>
      <c r="J33" s="10" t="s">
        <v>253</v>
      </c>
    </row>
    <row r="34" spans="1:10" x14ac:dyDescent="0.15">
      <c r="A34" s="7" t="s">
        <v>323</v>
      </c>
      <c r="B34" s="8" t="s">
        <v>307</v>
      </c>
      <c r="C34" s="7" t="s">
        <v>324</v>
      </c>
      <c r="D34" s="7" t="s">
        <v>315</v>
      </c>
      <c r="E34" s="7"/>
      <c r="F34" s="7"/>
      <c r="G34" s="10">
        <v>0</v>
      </c>
      <c r="H34" s="10">
        <v>0</v>
      </c>
      <c r="I34" s="10">
        <v>0</v>
      </c>
      <c r="J34" s="10" t="s">
        <v>253</v>
      </c>
    </row>
    <row r="35" spans="1:10" ht="15" customHeight="1" x14ac:dyDescent="0.15"/>
    <row r="36" spans="1:10" ht="39.950000000000003" customHeight="1" x14ac:dyDescent="0.15">
      <c r="A36" s="22" t="s">
        <v>325</v>
      </c>
      <c r="B36" s="22"/>
      <c r="C36" s="23" t="s">
        <v>3</v>
      </c>
      <c r="D36" s="23"/>
      <c r="E36" s="4"/>
      <c r="F36" s="23" t="s">
        <v>7</v>
      </c>
      <c r="G36" s="23"/>
    </row>
    <row r="37" spans="1:10" ht="20.100000000000001" customHeight="1" x14ac:dyDescent="0.15">
      <c r="C37" s="16" t="s">
        <v>326</v>
      </c>
      <c r="D37" s="16"/>
      <c r="E37" s="1" t="s">
        <v>9</v>
      </c>
      <c r="F37" s="16" t="s">
        <v>10</v>
      </c>
      <c r="G37" s="16"/>
    </row>
    <row r="38" spans="1:10" ht="15" customHeight="1" x14ac:dyDescent="0.15"/>
    <row r="39" spans="1:10" ht="39.950000000000003" customHeight="1" x14ac:dyDescent="0.15">
      <c r="A39" s="22" t="s">
        <v>327</v>
      </c>
      <c r="B39" s="22"/>
      <c r="C39" s="23" t="s">
        <v>328</v>
      </c>
      <c r="D39" s="23"/>
      <c r="E39" s="4" t="s">
        <v>329</v>
      </c>
      <c r="F39" s="23" t="s">
        <v>330</v>
      </c>
      <c r="G39" s="23"/>
    </row>
    <row r="40" spans="1:10" ht="20.100000000000001" customHeight="1" x14ac:dyDescent="0.15">
      <c r="C40" s="16" t="s">
        <v>326</v>
      </c>
      <c r="D40" s="16"/>
      <c r="E40" s="1" t="s">
        <v>331</v>
      </c>
      <c r="F40" s="16" t="s">
        <v>332</v>
      </c>
      <c r="G40" s="16"/>
    </row>
    <row r="41" spans="1:10" ht="20.100000000000001" customHeight="1" x14ac:dyDescent="0.15">
      <c r="A41" s="16" t="s">
        <v>333</v>
      </c>
      <c r="B41" s="16"/>
    </row>
    <row r="42" spans="1:10" ht="15" customHeight="1" x14ac:dyDescent="0.15"/>
    <row r="43" spans="1:10" ht="20.100000000000001" customHeight="1" x14ac:dyDescent="0.15">
      <c r="A43" s="24" t="s">
        <v>334</v>
      </c>
      <c r="B43" s="24"/>
      <c r="C43" s="24"/>
      <c r="D43" s="24"/>
      <c r="E43" s="24"/>
    </row>
    <row r="44" spans="1:10" ht="39.950000000000003" customHeight="1" x14ac:dyDescent="0.15">
      <c r="A44" s="23" t="s">
        <v>335</v>
      </c>
      <c r="B44" s="23"/>
      <c r="C44" s="23"/>
      <c r="D44" s="23"/>
      <c r="E44" s="23"/>
    </row>
    <row r="45" spans="1:10" ht="20.100000000000001" customHeight="1" x14ac:dyDescent="0.15">
      <c r="A45" s="16" t="s">
        <v>336</v>
      </c>
      <c r="B45" s="16"/>
      <c r="C45" s="16"/>
      <c r="D45" s="16"/>
      <c r="E45" s="16"/>
    </row>
    <row r="46" spans="1:10" ht="15" customHeight="1" x14ac:dyDescent="0.15"/>
    <row r="47" spans="1:10" ht="39.950000000000003" customHeight="1" x14ac:dyDescent="0.15">
      <c r="A47" s="23"/>
      <c r="B47" s="23"/>
      <c r="C47" s="23" t="s">
        <v>337</v>
      </c>
      <c r="D47" s="23"/>
      <c r="E47" s="23"/>
    </row>
    <row r="48" spans="1:10" ht="20.100000000000001" customHeight="1" x14ac:dyDescent="0.15">
      <c r="A48" s="16" t="s">
        <v>9</v>
      </c>
      <c r="B48" s="16"/>
      <c r="C48" s="16" t="s">
        <v>10</v>
      </c>
      <c r="D48" s="16"/>
      <c r="E48" s="16"/>
    </row>
    <row r="49" spans="1:8" ht="20.100000000000001" customHeight="1" x14ac:dyDescent="0.15">
      <c r="A49" s="16" t="s">
        <v>333</v>
      </c>
      <c r="B49" s="16"/>
    </row>
    <row r="50" spans="1:8" ht="20.100000000000001" customHeight="1" x14ac:dyDescent="0.15">
      <c r="A50" s="2" t="s">
        <v>338</v>
      </c>
    </row>
    <row r="51" spans="1:8" ht="15" customHeight="1" x14ac:dyDescent="0.15"/>
    <row r="52" spans="1:8" ht="20.100000000000001" customHeight="1" x14ac:dyDescent="0.15">
      <c r="B52" s="13" t="s">
        <v>0</v>
      </c>
      <c r="C52" s="13"/>
      <c r="D52" s="13" t="s">
        <v>0</v>
      </c>
      <c r="E52" s="13"/>
      <c r="F52" s="13"/>
      <c r="G52" s="13"/>
      <c r="H52" s="13"/>
    </row>
    <row r="53" spans="1:8" ht="15" customHeight="1" x14ac:dyDescent="0.15">
      <c r="B53" s="15" t="s">
        <v>339</v>
      </c>
      <c r="C53" s="15"/>
      <c r="D53" s="15" t="s">
        <v>2</v>
      </c>
      <c r="E53" s="15"/>
      <c r="F53" s="15"/>
      <c r="G53" s="15"/>
      <c r="H53" s="15"/>
    </row>
    <row r="54" spans="1:8" ht="15" customHeight="1" x14ac:dyDescent="0.15">
      <c r="B54" s="15" t="s">
        <v>340</v>
      </c>
      <c r="C54" s="15"/>
      <c r="D54" s="15" t="s">
        <v>4</v>
      </c>
      <c r="E54" s="15"/>
      <c r="F54" s="15"/>
      <c r="G54" s="15"/>
      <c r="H54" s="15"/>
    </row>
    <row r="55" spans="1:8" ht="20.100000000000001" customHeight="1" x14ac:dyDescent="0.15">
      <c r="B55" s="15" t="s">
        <v>341</v>
      </c>
      <c r="C55" s="15"/>
      <c r="D55" s="15" t="s">
        <v>6</v>
      </c>
      <c r="E55" s="15"/>
      <c r="F55" s="15"/>
      <c r="G55" s="15"/>
      <c r="H55" s="15"/>
    </row>
    <row r="56" spans="1:8" ht="30" customHeight="1" x14ac:dyDescent="0.15">
      <c r="B56" s="15" t="s">
        <v>342</v>
      </c>
      <c r="C56" s="15"/>
      <c r="D56" s="15" t="s">
        <v>8</v>
      </c>
      <c r="E56" s="15"/>
      <c r="F56" s="15"/>
      <c r="G56" s="15"/>
      <c r="H56" s="15"/>
    </row>
    <row r="57" spans="1:8" ht="20.100000000000001" customHeight="1" x14ac:dyDescent="0.15">
      <c r="B57" s="15" t="s">
        <v>343</v>
      </c>
      <c r="C57" s="15"/>
      <c r="D57" s="15" t="s">
        <v>11</v>
      </c>
      <c r="E57" s="15"/>
      <c r="F57" s="15"/>
      <c r="G57" s="15"/>
      <c r="H57" s="15"/>
    </row>
    <row r="58" spans="1:8" ht="15" customHeight="1" x14ac:dyDescent="0.15">
      <c r="B58" s="18" t="s">
        <v>344</v>
      </c>
      <c r="C58" s="18"/>
      <c r="D58" s="18" t="s">
        <v>13</v>
      </c>
      <c r="E58" s="18"/>
      <c r="F58" s="18"/>
      <c r="G58" s="18"/>
      <c r="H58" s="18"/>
    </row>
  </sheetData>
  <sheetProtection password="8A92" sheet="1" objects="1" scenarios="1"/>
  <mergeCells count="41">
    <mergeCell ref="B56:C56"/>
    <mergeCell ref="D56:H56"/>
    <mergeCell ref="B57:C57"/>
    <mergeCell ref="D57:H57"/>
    <mergeCell ref="B58:C58"/>
    <mergeCell ref="D58:H58"/>
    <mergeCell ref="B53:C53"/>
    <mergeCell ref="D53:H53"/>
    <mergeCell ref="B54:C54"/>
    <mergeCell ref="D54:H54"/>
    <mergeCell ref="B55:C55"/>
    <mergeCell ref="D55:H55"/>
    <mergeCell ref="A48:B48"/>
    <mergeCell ref="C48:E48"/>
    <mergeCell ref="A49:B49"/>
    <mergeCell ref="B52:C52"/>
    <mergeCell ref="D52:H52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tabSelected="1"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 x14ac:dyDescent="0.15"/>
    <row r="2" spans="1:10" ht="24.95" customHeight="1" x14ac:dyDescent="0.15">
      <c r="A2" s="25" t="s">
        <v>345</v>
      </c>
      <c r="B2" s="25"/>
      <c r="C2" s="26" t="s">
        <v>116</v>
      </c>
      <c r="D2" s="26"/>
      <c r="E2" s="26"/>
      <c r="F2" s="26"/>
      <c r="G2" s="26"/>
      <c r="H2" s="26"/>
      <c r="I2" s="26"/>
      <c r="J2" s="26"/>
    </row>
    <row r="3" spans="1:10" ht="24.95" customHeight="1" x14ac:dyDescent="0.15">
      <c r="A3" s="25" t="s">
        <v>346</v>
      </c>
      <c r="B3" s="25"/>
      <c r="C3" s="26" t="s">
        <v>347</v>
      </c>
      <c r="D3" s="26"/>
      <c r="E3" s="26"/>
      <c r="F3" s="26"/>
      <c r="G3" s="26"/>
      <c r="H3" s="26"/>
      <c r="I3" s="26"/>
      <c r="J3" s="26"/>
    </row>
    <row r="4" spans="1:10" ht="24.95" customHeight="1" x14ac:dyDescent="0.15">
      <c r="A4" s="25" t="s">
        <v>348</v>
      </c>
      <c r="B4" s="25"/>
      <c r="C4" s="26" t="s">
        <v>309</v>
      </c>
      <c r="D4" s="26"/>
      <c r="E4" s="26"/>
      <c r="F4" s="26"/>
      <c r="G4" s="26"/>
      <c r="H4" s="26"/>
      <c r="I4" s="26"/>
      <c r="J4" s="26"/>
    </row>
    <row r="5" spans="1:10" ht="24.95" customHeight="1" x14ac:dyDescent="0.15">
      <c r="A5" s="16" t="s">
        <v>349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24.95" customHeight="1" x14ac:dyDescent="0.15"/>
    <row r="7" spans="1:10" ht="50.1" customHeight="1" x14ac:dyDescent="0.15">
      <c r="A7" s="21" t="s">
        <v>241</v>
      </c>
      <c r="B7" s="21" t="s">
        <v>350</v>
      </c>
      <c r="C7" s="21" t="s">
        <v>351</v>
      </c>
      <c r="D7" s="21" t="s">
        <v>352</v>
      </c>
      <c r="E7" s="21"/>
      <c r="F7" s="21"/>
      <c r="G7" s="21"/>
      <c r="H7" s="21" t="s">
        <v>353</v>
      </c>
      <c r="I7" s="21" t="s">
        <v>354</v>
      </c>
      <c r="J7" s="21" t="s">
        <v>355</v>
      </c>
    </row>
    <row r="8" spans="1:10" ht="50.1" customHeight="1" x14ac:dyDescent="0.15">
      <c r="A8" s="21"/>
      <c r="B8" s="21"/>
      <c r="C8" s="21"/>
      <c r="D8" s="21" t="s">
        <v>356</v>
      </c>
      <c r="E8" s="21" t="s">
        <v>93</v>
      </c>
      <c r="F8" s="21"/>
      <c r="G8" s="21"/>
      <c r="H8" s="21"/>
      <c r="I8" s="21"/>
      <c r="J8" s="21"/>
    </row>
    <row r="9" spans="1:10" ht="50.1" customHeight="1" x14ac:dyDescent="0.15">
      <c r="A9" s="21"/>
      <c r="B9" s="21"/>
      <c r="C9" s="21"/>
      <c r="D9" s="21"/>
      <c r="E9" s="7" t="s">
        <v>357</v>
      </c>
      <c r="F9" s="7" t="s">
        <v>358</v>
      </c>
      <c r="G9" s="7" t="s">
        <v>359</v>
      </c>
      <c r="H9" s="21"/>
      <c r="I9" s="21"/>
      <c r="J9" s="21"/>
    </row>
    <row r="10" spans="1:10" ht="24.95" customHeight="1" x14ac:dyDescent="0.15">
      <c r="A10" s="7" t="s">
        <v>250</v>
      </c>
      <c r="B10" s="7" t="s">
        <v>360</v>
      </c>
      <c r="C10" s="7" t="s">
        <v>361</v>
      </c>
      <c r="D10" s="7" t="s">
        <v>362</v>
      </c>
      <c r="E10" s="7" t="s">
        <v>363</v>
      </c>
      <c r="F10" s="7" t="s">
        <v>364</v>
      </c>
      <c r="G10" s="7" t="s">
        <v>365</v>
      </c>
      <c r="H10" s="7" t="s">
        <v>366</v>
      </c>
      <c r="I10" s="7" t="s">
        <v>367</v>
      </c>
      <c r="J10" s="7" t="s">
        <v>368</v>
      </c>
    </row>
    <row r="11" spans="1:10" ht="31.5" x14ac:dyDescent="0.15">
      <c r="A11" s="7" t="s">
        <v>250</v>
      </c>
      <c r="B11" s="8" t="s">
        <v>369</v>
      </c>
      <c r="C11" s="10">
        <v>1</v>
      </c>
      <c r="D11" s="10">
        <v>101150</v>
      </c>
      <c r="E11" s="10">
        <v>60000</v>
      </c>
      <c r="F11" s="10">
        <v>0</v>
      </c>
      <c r="G11" s="10">
        <v>41150</v>
      </c>
      <c r="H11" s="10"/>
      <c r="I11" s="10">
        <v>1</v>
      </c>
      <c r="J11" s="10">
        <v>1213800</v>
      </c>
    </row>
    <row r="12" spans="1:10" ht="31.5" x14ac:dyDescent="0.15">
      <c r="A12" s="7" t="s">
        <v>360</v>
      </c>
      <c r="B12" s="8" t="s">
        <v>370</v>
      </c>
      <c r="C12" s="10">
        <v>1</v>
      </c>
      <c r="D12" s="10">
        <v>77760</v>
      </c>
      <c r="E12" s="10">
        <v>54000</v>
      </c>
      <c r="F12" s="10">
        <v>0</v>
      </c>
      <c r="G12" s="10">
        <v>23760</v>
      </c>
      <c r="H12" s="10"/>
      <c r="I12" s="10">
        <v>1</v>
      </c>
      <c r="J12" s="10">
        <v>933120</v>
      </c>
    </row>
    <row r="13" spans="1:10" ht="31.5" x14ac:dyDescent="0.15">
      <c r="A13" s="7" t="s">
        <v>361</v>
      </c>
      <c r="B13" s="8" t="s">
        <v>371</v>
      </c>
      <c r="C13" s="10">
        <v>1</v>
      </c>
      <c r="D13" s="10">
        <v>75600</v>
      </c>
      <c r="E13" s="10">
        <v>54000</v>
      </c>
      <c r="F13" s="10">
        <v>0</v>
      </c>
      <c r="G13" s="10">
        <v>21600</v>
      </c>
      <c r="H13" s="10"/>
      <c r="I13" s="10">
        <v>1</v>
      </c>
      <c r="J13" s="10">
        <v>907200</v>
      </c>
    </row>
    <row r="14" spans="1:10" x14ac:dyDescent="0.15">
      <c r="A14" s="7" t="s">
        <v>362</v>
      </c>
      <c r="B14" s="8" t="s">
        <v>372</v>
      </c>
      <c r="C14" s="10">
        <v>1</v>
      </c>
      <c r="D14" s="10">
        <v>43320</v>
      </c>
      <c r="E14" s="10">
        <v>20400</v>
      </c>
      <c r="F14" s="10">
        <v>0</v>
      </c>
      <c r="G14" s="10">
        <v>22920</v>
      </c>
      <c r="H14" s="10"/>
      <c r="I14" s="10">
        <v>1</v>
      </c>
      <c r="J14" s="10">
        <v>519840</v>
      </c>
    </row>
    <row r="15" spans="1:10" x14ac:dyDescent="0.15">
      <c r="A15" s="7" t="s">
        <v>363</v>
      </c>
      <c r="B15" s="8" t="s">
        <v>373</v>
      </c>
      <c r="C15" s="10">
        <v>6</v>
      </c>
      <c r="D15" s="10">
        <v>26121.255000000001</v>
      </c>
      <c r="E15" s="10">
        <v>18800</v>
      </c>
      <c r="F15" s="10">
        <v>5232.7</v>
      </c>
      <c r="G15" s="10">
        <v>2088.5549999999998</v>
      </c>
      <c r="H15" s="10"/>
      <c r="I15" s="10">
        <v>1</v>
      </c>
      <c r="J15" s="10">
        <v>1880730.36</v>
      </c>
    </row>
    <row r="16" spans="1:10" x14ac:dyDescent="0.15">
      <c r="A16" s="7" t="s">
        <v>364</v>
      </c>
      <c r="B16" s="8" t="s">
        <v>374</v>
      </c>
      <c r="C16" s="10">
        <v>2.5</v>
      </c>
      <c r="D16" s="10">
        <v>23876</v>
      </c>
      <c r="E16" s="10">
        <v>18800</v>
      </c>
      <c r="F16" s="10">
        <v>0</v>
      </c>
      <c r="G16" s="10">
        <v>5076</v>
      </c>
      <c r="H16" s="10"/>
      <c r="I16" s="10">
        <v>1</v>
      </c>
      <c r="J16" s="10">
        <v>716280</v>
      </c>
    </row>
    <row r="17" spans="1:10" ht="21" x14ac:dyDescent="0.15">
      <c r="A17" s="7" t="s">
        <v>365</v>
      </c>
      <c r="B17" s="8" t="s">
        <v>375</v>
      </c>
      <c r="C17" s="10">
        <v>1</v>
      </c>
      <c r="D17" s="10">
        <v>21196.873329999999</v>
      </c>
      <c r="E17" s="10">
        <v>20400</v>
      </c>
      <c r="F17" s="10">
        <v>0</v>
      </c>
      <c r="G17" s="10">
        <v>796.87333000000001</v>
      </c>
      <c r="H17" s="10"/>
      <c r="I17" s="10">
        <v>1</v>
      </c>
      <c r="J17" s="10">
        <v>254362.48</v>
      </c>
    </row>
    <row r="18" spans="1:10" x14ac:dyDescent="0.15">
      <c r="A18" s="7" t="s">
        <v>366</v>
      </c>
      <c r="B18" s="8" t="s">
        <v>376</v>
      </c>
      <c r="C18" s="10">
        <v>1</v>
      </c>
      <c r="D18" s="10">
        <v>35250</v>
      </c>
      <c r="E18" s="10">
        <v>23500</v>
      </c>
      <c r="F18" s="10">
        <v>0</v>
      </c>
      <c r="G18" s="10">
        <v>11750</v>
      </c>
      <c r="H18" s="10"/>
      <c r="I18" s="10">
        <v>1</v>
      </c>
      <c r="J18" s="10">
        <v>423000</v>
      </c>
    </row>
    <row r="19" spans="1:10" ht="21" x14ac:dyDescent="0.15">
      <c r="A19" s="7" t="s">
        <v>367</v>
      </c>
      <c r="B19" s="8" t="s">
        <v>377</v>
      </c>
      <c r="C19" s="10">
        <v>2</v>
      </c>
      <c r="D19" s="10">
        <v>74290</v>
      </c>
      <c r="E19" s="10">
        <v>32300</v>
      </c>
      <c r="F19" s="10">
        <v>0</v>
      </c>
      <c r="G19" s="10">
        <v>41990</v>
      </c>
      <c r="H19" s="10"/>
      <c r="I19" s="10">
        <v>1</v>
      </c>
      <c r="J19" s="10">
        <v>1782960</v>
      </c>
    </row>
    <row r="20" spans="1:10" x14ac:dyDescent="0.15">
      <c r="A20" s="7" t="s">
        <v>368</v>
      </c>
      <c r="B20" s="8" t="s">
        <v>378</v>
      </c>
      <c r="C20" s="10">
        <v>1</v>
      </c>
      <c r="D20" s="10">
        <v>54418.561699999998</v>
      </c>
      <c r="E20" s="10">
        <v>34300</v>
      </c>
      <c r="F20" s="10">
        <v>0</v>
      </c>
      <c r="G20" s="10">
        <v>20118.561699999998</v>
      </c>
      <c r="H20" s="10"/>
      <c r="I20" s="10">
        <v>1</v>
      </c>
      <c r="J20" s="10">
        <v>653022.74</v>
      </c>
    </row>
    <row r="21" spans="1:10" ht="21" x14ac:dyDescent="0.15">
      <c r="A21" s="7" t="s">
        <v>379</v>
      </c>
      <c r="B21" s="8" t="s">
        <v>377</v>
      </c>
      <c r="C21" s="10">
        <v>1</v>
      </c>
      <c r="D21" s="10">
        <v>74290</v>
      </c>
      <c r="E21" s="10">
        <v>32300</v>
      </c>
      <c r="F21" s="10">
        <v>0</v>
      </c>
      <c r="G21" s="10">
        <v>41990</v>
      </c>
      <c r="H21" s="10"/>
      <c r="I21" s="10">
        <v>1</v>
      </c>
      <c r="J21" s="10">
        <v>891480</v>
      </c>
    </row>
    <row r="22" spans="1:10" ht="21" x14ac:dyDescent="0.15">
      <c r="A22" s="7" t="s">
        <v>380</v>
      </c>
      <c r="B22" s="8" t="s">
        <v>381</v>
      </c>
      <c r="C22" s="10">
        <v>3</v>
      </c>
      <c r="D22" s="10">
        <v>57510</v>
      </c>
      <c r="E22" s="10">
        <v>42150</v>
      </c>
      <c r="F22" s="10">
        <v>0</v>
      </c>
      <c r="G22" s="10">
        <v>15360</v>
      </c>
      <c r="H22" s="10"/>
      <c r="I22" s="10">
        <v>1</v>
      </c>
      <c r="J22" s="10">
        <v>2070360</v>
      </c>
    </row>
    <row r="23" spans="1:10" x14ac:dyDescent="0.15">
      <c r="A23" s="7" t="s">
        <v>382</v>
      </c>
      <c r="B23" s="8" t="s">
        <v>383</v>
      </c>
      <c r="C23" s="10">
        <v>1</v>
      </c>
      <c r="D23" s="10">
        <v>71980</v>
      </c>
      <c r="E23" s="10">
        <v>34300</v>
      </c>
      <c r="F23" s="10">
        <v>0</v>
      </c>
      <c r="G23" s="10">
        <v>37680</v>
      </c>
      <c r="H23" s="10"/>
      <c r="I23" s="10">
        <v>1</v>
      </c>
      <c r="J23" s="10">
        <v>863760</v>
      </c>
    </row>
    <row r="24" spans="1:10" ht="21" x14ac:dyDescent="0.15">
      <c r="A24" s="7" t="s">
        <v>384</v>
      </c>
      <c r="B24" s="8" t="s">
        <v>385</v>
      </c>
      <c r="C24" s="10">
        <v>4</v>
      </c>
      <c r="D24" s="10">
        <v>71060</v>
      </c>
      <c r="E24" s="10">
        <v>32300</v>
      </c>
      <c r="F24" s="10">
        <v>0</v>
      </c>
      <c r="G24" s="10">
        <v>38760</v>
      </c>
      <c r="H24" s="10">
        <v>0</v>
      </c>
      <c r="I24" s="10">
        <v>1</v>
      </c>
      <c r="J24" s="10">
        <v>3410880</v>
      </c>
    </row>
    <row r="25" spans="1:10" x14ac:dyDescent="0.15">
      <c r="A25" s="7" t="s">
        <v>386</v>
      </c>
      <c r="B25" s="8" t="s">
        <v>387</v>
      </c>
      <c r="C25" s="10">
        <v>1</v>
      </c>
      <c r="D25" s="10">
        <v>72030</v>
      </c>
      <c r="E25" s="10">
        <v>34300</v>
      </c>
      <c r="F25" s="10">
        <v>0</v>
      </c>
      <c r="G25" s="10">
        <v>37730</v>
      </c>
      <c r="H25" s="10"/>
      <c r="I25" s="10">
        <v>1</v>
      </c>
      <c r="J25" s="10">
        <v>864360</v>
      </c>
    </row>
    <row r="26" spans="1:10" x14ac:dyDescent="0.15">
      <c r="A26" s="7" t="s">
        <v>388</v>
      </c>
      <c r="B26" s="8" t="s">
        <v>389</v>
      </c>
      <c r="C26" s="10">
        <v>2</v>
      </c>
      <c r="D26" s="10">
        <v>45220</v>
      </c>
      <c r="E26" s="10">
        <v>32300</v>
      </c>
      <c r="F26" s="10">
        <v>0</v>
      </c>
      <c r="G26" s="10">
        <v>12920</v>
      </c>
      <c r="H26" s="10"/>
      <c r="I26" s="10">
        <v>1</v>
      </c>
      <c r="J26" s="10">
        <v>1085280</v>
      </c>
    </row>
    <row r="27" spans="1:10" x14ac:dyDescent="0.15">
      <c r="A27" s="7" t="s">
        <v>390</v>
      </c>
      <c r="B27" s="8" t="s">
        <v>391</v>
      </c>
      <c r="C27" s="10">
        <v>1</v>
      </c>
      <c r="D27" s="10">
        <v>67270</v>
      </c>
      <c r="E27" s="10">
        <v>34300</v>
      </c>
      <c r="F27" s="10">
        <v>0</v>
      </c>
      <c r="G27" s="10">
        <v>32970</v>
      </c>
      <c r="H27" s="10"/>
      <c r="I27" s="10">
        <v>1</v>
      </c>
      <c r="J27" s="10">
        <v>807240</v>
      </c>
    </row>
    <row r="28" spans="1:10" ht="21" x14ac:dyDescent="0.15">
      <c r="A28" s="7" t="s">
        <v>392</v>
      </c>
      <c r="B28" s="8" t="s">
        <v>393</v>
      </c>
      <c r="C28" s="10">
        <v>1</v>
      </c>
      <c r="D28" s="10">
        <v>51680</v>
      </c>
      <c r="E28" s="10">
        <v>32300</v>
      </c>
      <c r="F28" s="10">
        <v>0</v>
      </c>
      <c r="G28" s="10">
        <v>19380</v>
      </c>
      <c r="H28" s="10"/>
      <c r="I28" s="10">
        <v>1</v>
      </c>
      <c r="J28" s="10">
        <v>620160</v>
      </c>
    </row>
    <row r="29" spans="1:10" ht="21" x14ac:dyDescent="0.15">
      <c r="A29" s="7" t="s">
        <v>394</v>
      </c>
      <c r="B29" s="8" t="s">
        <v>381</v>
      </c>
      <c r="C29" s="10">
        <v>3</v>
      </c>
      <c r="D29" s="10">
        <v>52480</v>
      </c>
      <c r="E29" s="10">
        <v>38400</v>
      </c>
      <c r="F29" s="10">
        <v>0</v>
      </c>
      <c r="G29" s="10">
        <v>14080</v>
      </c>
      <c r="H29" s="10"/>
      <c r="I29" s="10">
        <v>1</v>
      </c>
      <c r="J29" s="10">
        <v>1889280</v>
      </c>
    </row>
    <row r="30" spans="1:10" ht="21" x14ac:dyDescent="0.15">
      <c r="A30" s="7" t="s">
        <v>395</v>
      </c>
      <c r="B30" s="8" t="s">
        <v>396</v>
      </c>
      <c r="C30" s="10">
        <v>2</v>
      </c>
      <c r="D30" s="10">
        <v>54910</v>
      </c>
      <c r="E30" s="10">
        <v>32300</v>
      </c>
      <c r="F30" s="10">
        <v>0</v>
      </c>
      <c r="G30" s="10">
        <v>22610</v>
      </c>
      <c r="H30" s="10"/>
      <c r="I30" s="10">
        <v>1</v>
      </c>
      <c r="J30" s="10">
        <v>1317840</v>
      </c>
    </row>
    <row r="31" spans="1:10" ht="21" x14ac:dyDescent="0.15">
      <c r="A31" s="7" t="s">
        <v>397</v>
      </c>
      <c r="B31" s="8" t="s">
        <v>398</v>
      </c>
      <c r="C31" s="10">
        <v>1</v>
      </c>
      <c r="D31" s="10">
        <v>58140</v>
      </c>
      <c r="E31" s="10">
        <v>32300</v>
      </c>
      <c r="F31" s="10">
        <v>0</v>
      </c>
      <c r="G31" s="10">
        <v>25840</v>
      </c>
      <c r="H31" s="10"/>
      <c r="I31" s="10">
        <v>1</v>
      </c>
      <c r="J31" s="10">
        <v>697680</v>
      </c>
    </row>
    <row r="32" spans="1:10" ht="21" x14ac:dyDescent="0.15">
      <c r="A32" s="7" t="s">
        <v>399</v>
      </c>
      <c r="B32" s="8" t="s">
        <v>400</v>
      </c>
      <c r="C32" s="10">
        <v>1</v>
      </c>
      <c r="D32" s="10">
        <v>59010</v>
      </c>
      <c r="E32" s="10">
        <v>42150</v>
      </c>
      <c r="F32" s="10">
        <v>0</v>
      </c>
      <c r="G32" s="10">
        <v>16860</v>
      </c>
      <c r="H32" s="10"/>
      <c r="I32" s="10">
        <v>1</v>
      </c>
      <c r="J32" s="10">
        <v>708120</v>
      </c>
    </row>
    <row r="33" spans="1:10" ht="21" x14ac:dyDescent="0.15">
      <c r="A33" s="7" t="s">
        <v>401</v>
      </c>
      <c r="B33" s="8" t="s">
        <v>402</v>
      </c>
      <c r="C33" s="10">
        <v>1</v>
      </c>
      <c r="D33" s="10">
        <v>57494</v>
      </c>
      <c r="E33" s="10">
        <v>32300</v>
      </c>
      <c r="F33" s="10">
        <v>0</v>
      </c>
      <c r="G33" s="10">
        <v>25194</v>
      </c>
      <c r="H33" s="10"/>
      <c r="I33" s="10">
        <v>1</v>
      </c>
      <c r="J33" s="10">
        <v>689928</v>
      </c>
    </row>
    <row r="34" spans="1:10" x14ac:dyDescent="0.15">
      <c r="A34" s="7" t="s">
        <v>403</v>
      </c>
      <c r="B34" s="8" t="s">
        <v>404</v>
      </c>
      <c r="C34" s="10">
        <v>1</v>
      </c>
      <c r="D34" s="10">
        <v>53760</v>
      </c>
      <c r="E34" s="10">
        <v>38400</v>
      </c>
      <c r="F34" s="10">
        <v>0</v>
      </c>
      <c r="G34" s="10">
        <v>15360</v>
      </c>
      <c r="H34" s="10"/>
      <c r="I34" s="10">
        <v>1</v>
      </c>
      <c r="J34" s="10">
        <v>645120</v>
      </c>
    </row>
    <row r="35" spans="1:10" x14ac:dyDescent="0.15">
      <c r="A35" s="7" t="s">
        <v>405</v>
      </c>
      <c r="B35" s="8" t="s">
        <v>406</v>
      </c>
      <c r="C35" s="10">
        <v>1</v>
      </c>
      <c r="D35" s="10">
        <v>64510</v>
      </c>
      <c r="E35" s="10">
        <v>42150</v>
      </c>
      <c r="F35" s="10">
        <v>0</v>
      </c>
      <c r="G35" s="10">
        <v>22360</v>
      </c>
      <c r="H35" s="10"/>
      <c r="I35" s="10">
        <v>1</v>
      </c>
      <c r="J35" s="10">
        <v>774120</v>
      </c>
    </row>
    <row r="36" spans="1:10" ht="21" x14ac:dyDescent="0.15">
      <c r="A36" s="7" t="s">
        <v>407</v>
      </c>
      <c r="B36" s="8" t="s">
        <v>408</v>
      </c>
      <c r="C36" s="10">
        <v>1</v>
      </c>
      <c r="D36" s="10">
        <v>41503</v>
      </c>
      <c r="E36" s="10">
        <v>34300</v>
      </c>
      <c r="F36" s="10">
        <v>0</v>
      </c>
      <c r="G36" s="10">
        <v>7203</v>
      </c>
      <c r="H36" s="10"/>
      <c r="I36" s="10">
        <v>1</v>
      </c>
      <c r="J36" s="10">
        <v>498036</v>
      </c>
    </row>
    <row r="37" spans="1:10" ht="21" x14ac:dyDescent="0.15">
      <c r="A37" s="7" t="s">
        <v>409</v>
      </c>
      <c r="B37" s="8" t="s">
        <v>410</v>
      </c>
      <c r="C37" s="10">
        <v>1</v>
      </c>
      <c r="D37" s="10">
        <v>51063</v>
      </c>
      <c r="E37" s="10">
        <v>34300</v>
      </c>
      <c r="F37" s="10">
        <v>0</v>
      </c>
      <c r="G37" s="10">
        <v>16763</v>
      </c>
      <c r="H37" s="10"/>
      <c r="I37" s="10">
        <v>1</v>
      </c>
      <c r="J37" s="10">
        <v>612756</v>
      </c>
    </row>
    <row r="38" spans="1:10" ht="24.95" customHeight="1" x14ac:dyDescent="0.15">
      <c r="A38" s="27" t="s">
        <v>411</v>
      </c>
      <c r="B38" s="27"/>
      <c r="C38" s="11" t="s">
        <v>253</v>
      </c>
      <c r="D38" s="11">
        <f>SUBTOTAL(9,D11:D37)</f>
        <v>1536892.6900299999</v>
      </c>
      <c r="E38" s="11" t="s">
        <v>253</v>
      </c>
      <c r="F38" s="11" t="s">
        <v>253</v>
      </c>
      <c r="G38" s="11" t="s">
        <v>253</v>
      </c>
      <c r="H38" s="11" t="s">
        <v>253</v>
      </c>
      <c r="I38" s="11" t="s">
        <v>253</v>
      </c>
      <c r="J38" s="11">
        <f>SUBTOTAL(9,J11:J37)</f>
        <v>27730715.579999998</v>
      </c>
    </row>
    <row r="39" spans="1:10" ht="24.95" customHeight="1" x14ac:dyDescent="0.15"/>
    <row r="40" spans="1:10" ht="24.95" customHeight="1" x14ac:dyDescent="0.15">
      <c r="A40" s="25" t="s">
        <v>345</v>
      </c>
      <c r="B40" s="25"/>
      <c r="C40" s="26" t="s">
        <v>116</v>
      </c>
      <c r="D40" s="26"/>
      <c r="E40" s="26"/>
      <c r="F40" s="26"/>
      <c r="G40" s="26"/>
      <c r="H40" s="26"/>
      <c r="I40" s="26"/>
      <c r="J40" s="26"/>
    </row>
    <row r="41" spans="1:10" ht="24.95" customHeight="1" x14ac:dyDescent="0.15">
      <c r="A41" s="25" t="s">
        <v>346</v>
      </c>
      <c r="B41" s="25"/>
      <c r="C41" s="26" t="s">
        <v>347</v>
      </c>
      <c r="D41" s="26"/>
      <c r="E41" s="26"/>
      <c r="F41" s="26"/>
      <c r="G41" s="26"/>
      <c r="H41" s="26"/>
      <c r="I41" s="26"/>
      <c r="J41" s="26"/>
    </row>
    <row r="42" spans="1:10" ht="24.95" customHeight="1" x14ac:dyDescent="0.15">
      <c r="A42" s="25" t="s">
        <v>348</v>
      </c>
      <c r="B42" s="25"/>
      <c r="C42" s="26" t="s">
        <v>312</v>
      </c>
      <c r="D42" s="26"/>
      <c r="E42" s="26"/>
      <c r="F42" s="26"/>
      <c r="G42" s="26"/>
      <c r="H42" s="26"/>
      <c r="I42" s="26"/>
      <c r="J42" s="26"/>
    </row>
    <row r="43" spans="1:10" ht="24.95" customHeight="1" x14ac:dyDescent="0.15">
      <c r="A43" s="16" t="s">
        <v>349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24.95" customHeight="1" x14ac:dyDescent="0.15"/>
    <row r="45" spans="1:10" ht="50.1" customHeight="1" x14ac:dyDescent="0.15">
      <c r="A45" s="21" t="s">
        <v>241</v>
      </c>
      <c r="B45" s="21" t="s">
        <v>350</v>
      </c>
      <c r="C45" s="21" t="s">
        <v>351</v>
      </c>
      <c r="D45" s="21" t="s">
        <v>352</v>
      </c>
      <c r="E45" s="21"/>
      <c r="F45" s="21"/>
      <c r="G45" s="21"/>
      <c r="H45" s="21" t="s">
        <v>353</v>
      </c>
      <c r="I45" s="21" t="s">
        <v>354</v>
      </c>
      <c r="J45" s="21" t="s">
        <v>355</v>
      </c>
    </row>
    <row r="46" spans="1:10" ht="50.1" customHeight="1" x14ac:dyDescent="0.15">
      <c r="A46" s="21"/>
      <c r="B46" s="21"/>
      <c r="C46" s="21"/>
      <c r="D46" s="21" t="s">
        <v>356</v>
      </c>
      <c r="E46" s="21" t="s">
        <v>93</v>
      </c>
      <c r="F46" s="21"/>
      <c r="G46" s="21"/>
      <c r="H46" s="21"/>
      <c r="I46" s="21"/>
      <c r="J46" s="21"/>
    </row>
    <row r="47" spans="1:10" ht="50.1" customHeight="1" x14ac:dyDescent="0.15">
      <c r="A47" s="21"/>
      <c r="B47" s="21"/>
      <c r="C47" s="21"/>
      <c r="D47" s="21"/>
      <c r="E47" s="7" t="s">
        <v>357</v>
      </c>
      <c r="F47" s="7" t="s">
        <v>358</v>
      </c>
      <c r="G47" s="7" t="s">
        <v>359</v>
      </c>
      <c r="H47" s="21"/>
      <c r="I47" s="21"/>
      <c r="J47" s="21"/>
    </row>
    <row r="48" spans="1:10" ht="24.95" customHeight="1" x14ac:dyDescent="0.15">
      <c r="A48" s="7" t="s">
        <v>250</v>
      </c>
      <c r="B48" s="7" t="s">
        <v>360</v>
      </c>
      <c r="C48" s="7" t="s">
        <v>361</v>
      </c>
      <c r="D48" s="7" t="s">
        <v>362</v>
      </c>
      <c r="E48" s="7" t="s">
        <v>363</v>
      </c>
      <c r="F48" s="7" t="s">
        <v>364</v>
      </c>
      <c r="G48" s="7" t="s">
        <v>365</v>
      </c>
      <c r="H48" s="7" t="s">
        <v>366</v>
      </c>
      <c r="I48" s="7" t="s">
        <v>367</v>
      </c>
      <c r="J48" s="7" t="s">
        <v>368</v>
      </c>
    </row>
    <row r="49" spans="1:10" ht="31.5" x14ac:dyDescent="0.15">
      <c r="A49" s="7" t="s">
        <v>250</v>
      </c>
      <c r="B49" s="8" t="s">
        <v>369</v>
      </c>
      <c r="C49" s="10">
        <v>1</v>
      </c>
      <c r="D49" s="10">
        <v>101150</v>
      </c>
      <c r="E49" s="10">
        <v>60000</v>
      </c>
      <c r="F49" s="10">
        <v>0</v>
      </c>
      <c r="G49" s="10">
        <v>41150</v>
      </c>
      <c r="H49" s="10"/>
      <c r="I49" s="10">
        <v>1</v>
      </c>
      <c r="J49" s="10">
        <v>1213800</v>
      </c>
    </row>
    <row r="50" spans="1:10" ht="31.5" x14ac:dyDescent="0.15">
      <c r="A50" s="7" t="s">
        <v>360</v>
      </c>
      <c r="B50" s="8" t="s">
        <v>370</v>
      </c>
      <c r="C50" s="10">
        <v>1</v>
      </c>
      <c r="D50" s="10">
        <v>77760</v>
      </c>
      <c r="E50" s="10">
        <v>54000</v>
      </c>
      <c r="F50" s="10">
        <v>0</v>
      </c>
      <c r="G50" s="10">
        <v>23760</v>
      </c>
      <c r="H50" s="10"/>
      <c r="I50" s="10">
        <v>1</v>
      </c>
      <c r="J50" s="10">
        <v>933120</v>
      </c>
    </row>
    <row r="51" spans="1:10" ht="31.5" x14ac:dyDescent="0.15">
      <c r="A51" s="7" t="s">
        <v>361</v>
      </c>
      <c r="B51" s="8" t="s">
        <v>371</v>
      </c>
      <c r="C51" s="10">
        <v>1</v>
      </c>
      <c r="D51" s="10">
        <v>75600</v>
      </c>
      <c r="E51" s="10">
        <v>54000</v>
      </c>
      <c r="F51" s="10">
        <v>0</v>
      </c>
      <c r="G51" s="10">
        <v>21600</v>
      </c>
      <c r="H51" s="10"/>
      <c r="I51" s="10">
        <v>1</v>
      </c>
      <c r="J51" s="10">
        <v>907200</v>
      </c>
    </row>
    <row r="52" spans="1:10" x14ac:dyDescent="0.15">
      <c r="A52" s="7" t="s">
        <v>362</v>
      </c>
      <c r="B52" s="8" t="s">
        <v>372</v>
      </c>
      <c r="C52" s="10">
        <v>1</v>
      </c>
      <c r="D52" s="10">
        <v>37076.441500000001</v>
      </c>
      <c r="E52" s="10">
        <v>19300</v>
      </c>
      <c r="F52" s="10">
        <v>0</v>
      </c>
      <c r="G52" s="10">
        <v>17776.441500000001</v>
      </c>
      <c r="H52" s="10"/>
      <c r="I52" s="10">
        <v>1</v>
      </c>
      <c r="J52" s="10">
        <v>444917.3</v>
      </c>
    </row>
    <row r="53" spans="1:10" x14ac:dyDescent="0.15">
      <c r="A53" s="7" t="s">
        <v>364</v>
      </c>
      <c r="B53" s="8" t="s">
        <v>374</v>
      </c>
      <c r="C53" s="10">
        <v>1</v>
      </c>
      <c r="D53" s="10">
        <v>17900</v>
      </c>
      <c r="E53" s="10">
        <v>17900</v>
      </c>
      <c r="F53" s="10">
        <v>0</v>
      </c>
      <c r="G53" s="10">
        <v>0</v>
      </c>
      <c r="H53" s="10"/>
      <c r="I53" s="10">
        <v>1</v>
      </c>
      <c r="J53" s="10">
        <v>214800</v>
      </c>
    </row>
    <row r="54" spans="1:10" x14ac:dyDescent="0.15">
      <c r="A54" s="7" t="s">
        <v>366</v>
      </c>
      <c r="B54" s="8" t="s">
        <v>376</v>
      </c>
      <c r="C54" s="10">
        <v>1</v>
      </c>
      <c r="D54" s="10">
        <v>22300</v>
      </c>
      <c r="E54" s="10">
        <v>22300</v>
      </c>
      <c r="F54" s="10">
        <v>0</v>
      </c>
      <c r="G54" s="10">
        <v>0</v>
      </c>
      <c r="H54" s="10"/>
      <c r="I54" s="10">
        <v>1</v>
      </c>
      <c r="J54" s="10">
        <v>267600</v>
      </c>
    </row>
    <row r="55" spans="1:10" ht="21" x14ac:dyDescent="0.15">
      <c r="A55" s="7" t="s">
        <v>367</v>
      </c>
      <c r="B55" s="8" t="s">
        <v>377</v>
      </c>
      <c r="C55" s="10">
        <v>2</v>
      </c>
      <c r="D55" s="10">
        <v>65120</v>
      </c>
      <c r="E55" s="10">
        <v>29600</v>
      </c>
      <c r="F55" s="10">
        <v>0</v>
      </c>
      <c r="G55" s="10">
        <v>35520</v>
      </c>
      <c r="H55" s="10"/>
      <c r="I55" s="10">
        <v>1</v>
      </c>
      <c r="J55" s="10">
        <v>1562880</v>
      </c>
    </row>
    <row r="56" spans="1:10" x14ac:dyDescent="0.15">
      <c r="A56" s="7" t="s">
        <v>368</v>
      </c>
      <c r="B56" s="8" t="s">
        <v>378</v>
      </c>
      <c r="C56" s="10">
        <v>1</v>
      </c>
      <c r="D56" s="10">
        <v>31400</v>
      </c>
      <c r="E56" s="10">
        <v>31400</v>
      </c>
      <c r="F56" s="10">
        <v>0</v>
      </c>
      <c r="G56" s="10">
        <v>0</v>
      </c>
      <c r="H56" s="10"/>
      <c r="I56" s="10">
        <v>1</v>
      </c>
      <c r="J56" s="10">
        <v>376800</v>
      </c>
    </row>
    <row r="57" spans="1:10" ht="21" x14ac:dyDescent="0.15">
      <c r="A57" s="7" t="s">
        <v>379</v>
      </c>
      <c r="B57" s="8" t="s">
        <v>377</v>
      </c>
      <c r="C57" s="10">
        <v>1</v>
      </c>
      <c r="D57" s="10">
        <v>65120</v>
      </c>
      <c r="E57" s="10">
        <v>29600</v>
      </c>
      <c r="F57" s="10">
        <v>0</v>
      </c>
      <c r="G57" s="10">
        <v>35520</v>
      </c>
      <c r="H57" s="10"/>
      <c r="I57" s="10">
        <v>1</v>
      </c>
      <c r="J57" s="10">
        <v>781440</v>
      </c>
    </row>
    <row r="58" spans="1:10" ht="21" x14ac:dyDescent="0.15">
      <c r="A58" s="7" t="s">
        <v>380</v>
      </c>
      <c r="B58" s="8" t="s">
        <v>381</v>
      </c>
      <c r="C58" s="10">
        <v>3</v>
      </c>
      <c r="D58" s="10">
        <v>53760</v>
      </c>
      <c r="E58" s="10">
        <v>38400</v>
      </c>
      <c r="F58" s="10">
        <v>0</v>
      </c>
      <c r="G58" s="10">
        <v>15360</v>
      </c>
      <c r="H58" s="10"/>
      <c r="I58" s="10">
        <v>1</v>
      </c>
      <c r="J58" s="10">
        <v>1935360</v>
      </c>
    </row>
    <row r="59" spans="1:10" x14ac:dyDescent="0.15">
      <c r="A59" s="7" t="s">
        <v>382</v>
      </c>
      <c r="B59" s="8" t="s">
        <v>383</v>
      </c>
      <c r="C59" s="10">
        <v>1</v>
      </c>
      <c r="D59" s="10">
        <v>69080</v>
      </c>
      <c r="E59" s="10">
        <v>31400</v>
      </c>
      <c r="F59" s="10">
        <v>0</v>
      </c>
      <c r="G59" s="10">
        <v>37680</v>
      </c>
      <c r="H59" s="10"/>
      <c r="I59" s="10">
        <v>1</v>
      </c>
      <c r="J59" s="10">
        <v>828960</v>
      </c>
    </row>
    <row r="60" spans="1:10" ht="21" x14ac:dyDescent="0.15">
      <c r="A60" s="7" t="s">
        <v>384</v>
      </c>
      <c r="B60" s="8" t="s">
        <v>385</v>
      </c>
      <c r="C60" s="10">
        <v>4</v>
      </c>
      <c r="D60" s="10">
        <v>58460</v>
      </c>
      <c r="E60" s="10">
        <v>29600</v>
      </c>
      <c r="F60" s="10">
        <v>0</v>
      </c>
      <c r="G60" s="10">
        <v>28860</v>
      </c>
      <c r="H60" s="10"/>
      <c r="I60" s="10">
        <v>1</v>
      </c>
      <c r="J60" s="10">
        <v>2806080</v>
      </c>
    </row>
    <row r="61" spans="1:10" x14ac:dyDescent="0.15">
      <c r="A61" s="7" t="s">
        <v>386</v>
      </c>
      <c r="B61" s="8" t="s">
        <v>387</v>
      </c>
      <c r="C61" s="10">
        <v>1</v>
      </c>
      <c r="D61" s="10">
        <v>62800</v>
      </c>
      <c r="E61" s="10">
        <v>31400</v>
      </c>
      <c r="F61" s="10">
        <v>0</v>
      </c>
      <c r="G61" s="10">
        <v>31400</v>
      </c>
      <c r="H61" s="10"/>
      <c r="I61" s="10">
        <v>1</v>
      </c>
      <c r="J61" s="10">
        <v>753600</v>
      </c>
    </row>
    <row r="62" spans="1:10" x14ac:dyDescent="0.15">
      <c r="A62" s="7" t="s">
        <v>388</v>
      </c>
      <c r="B62" s="8" t="s">
        <v>389</v>
      </c>
      <c r="C62" s="10">
        <v>2</v>
      </c>
      <c r="D62" s="10">
        <v>34040</v>
      </c>
      <c r="E62" s="10">
        <v>29600</v>
      </c>
      <c r="F62" s="10">
        <v>0</v>
      </c>
      <c r="G62" s="10">
        <v>4440</v>
      </c>
      <c r="H62" s="10"/>
      <c r="I62" s="10">
        <v>1</v>
      </c>
      <c r="J62" s="10">
        <v>816960</v>
      </c>
    </row>
    <row r="63" spans="1:10" x14ac:dyDescent="0.15">
      <c r="A63" s="7" t="s">
        <v>390</v>
      </c>
      <c r="B63" s="8" t="s">
        <v>391</v>
      </c>
      <c r="C63" s="10">
        <v>1</v>
      </c>
      <c r="D63" s="10">
        <v>64370</v>
      </c>
      <c r="E63" s="10">
        <v>31400</v>
      </c>
      <c r="F63" s="10">
        <v>0</v>
      </c>
      <c r="G63" s="10">
        <v>32970</v>
      </c>
      <c r="H63" s="10"/>
      <c r="I63" s="10">
        <v>1</v>
      </c>
      <c r="J63" s="10">
        <v>772440</v>
      </c>
    </row>
    <row r="64" spans="1:10" ht="21" x14ac:dyDescent="0.15">
      <c r="A64" s="7" t="s">
        <v>392</v>
      </c>
      <c r="B64" s="8" t="s">
        <v>393</v>
      </c>
      <c r="C64" s="10">
        <v>1</v>
      </c>
      <c r="D64" s="10">
        <v>47360</v>
      </c>
      <c r="E64" s="10">
        <v>29600</v>
      </c>
      <c r="F64" s="10">
        <v>0</v>
      </c>
      <c r="G64" s="10">
        <v>17760</v>
      </c>
      <c r="H64" s="10"/>
      <c r="I64" s="10">
        <v>1</v>
      </c>
      <c r="J64" s="10">
        <v>568320</v>
      </c>
    </row>
    <row r="65" spans="1:10" ht="21" x14ac:dyDescent="0.15">
      <c r="A65" s="7" t="s">
        <v>394</v>
      </c>
      <c r="B65" s="8" t="s">
        <v>381</v>
      </c>
      <c r="C65" s="10">
        <v>3</v>
      </c>
      <c r="D65" s="10">
        <v>52480</v>
      </c>
      <c r="E65" s="10">
        <v>38400</v>
      </c>
      <c r="F65" s="10">
        <v>0</v>
      </c>
      <c r="G65" s="10">
        <v>14080</v>
      </c>
      <c r="H65" s="10"/>
      <c r="I65" s="10">
        <v>1</v>
      </c>
      <c r="J65" s="10">
        <v>1889280</v>
      </c>
    </row>
    <row r="66" spans="1:10" ht="21" x14ac:dyDescent="0.15">
      <c r="A66" s="7" t="s">
        <v>395</v>
      </c>
      <c r="B66" s="8" t="s">
        <v>396</v>
      </c>
      <c r="C66" s="10">
        <v>2</v>
      </c>
      <c r="D66" s="10">
        <v>48840</v>
      </c>
      <c r="E66" s="10">
        <v>29600</v>
      </c>
      <c r="F66" s="10">
        <v>0</v>
      </c>
      <c r="G66" s="10">
        <v>19240</v>
      </c>
      <c r="H66" s="10"/>
      <c r="I66" s="10">
        <v>1</v>
      </c>
      <c r="J66" s="10">
        <v>1172160</v>
      </c>
    </row>
    <row r="67" spans="1:10" ht="21" x14ac:dyDescent="0.15">
      <c r="A67" s="7" t="s">
        <v>397</v>
      </c>
      <c r="B67" s="8" t="s">
        <v>398</v>
      </c>
      <c r="C67" s="10">
        <v>1</v>
      </c>
      <c r="D67" s="10">
        <v>53280</v>
      </c>
      <c r="E67" s="10">
        <v>29600</v>
      </c>
      <c r="F67" s="10">
        <v>0</v>
      </c>
      <c r="G67" s="10">
        <v>23680</v>
      </c>
      <c r="H67" s="10"/>
      <c r="I67" s="10">
        <v>1</v>
      </c>
      <c r="J67" s="10">
        <v>639360</v>
      </c>
    </row>
    <row r="68" spans="1:10" ht="21" x14ac:dyDescent="0.15">
      <c r="A68" s="7" t="s">
        <v>399</v>
      </c>
      <c r="B68" s="8" t="s">
        <v>400</v>
      </c>
      <c r="C68" s="10">
        <v>1</v>
      </c>
      <c r="D68" s="10">
        <v>53760</v>
      </c>
      <c r="E68" s="10">
        <v>38400</v>
      </c>
      <c r="F68" s="10">
        <v>0</v>
      </c>
      <c r="G68" s="10">
        <v>15360</v>
      </c>
      <c r="H68" s="10"/>
      <c r="I68" s="10">
        <v>1</v>
      </c>
      <c r="J68" s="10">
        <v>645120</v>
      </c>
    </row>
    <row r="69" spans="1:10" ht="21" x14ac:dyDescent="0.15">
      <c r="A69" s="7" t="s">
        <v>401</v>
      </c>
      <c r="B69" s="8" t="s">
        <v>402</v>
      </c>
      <c r="C69" s="10">
        <v>1</v>
      </c>
      <c r="D69" s="10">
        <v>52688</v>
      </c>
      <c r="E69" s="10">
        <v>29600</v>
      </c>
      <c r="F69" s="10">
        <v>0</v>
      </c>
      <c r="G69" s="10">
        <v>23088</v>
      </c>
      <c r="H69" s="10"/>
      <c r="I69" s="10">
        <v>1</v>
      </c>
      <c r="J69" s="10">
        <v>632256</v>
      </c>
    </row>
    <row r="70" spans="1:10" x14ac:dyDescent="0.15">
      <c r="A70" s="7" t="s">
        <v>403</v>
      </c>
      <c r="B70" s="8" t="s">
        <v>404</v>
      </c>
      <c r="C70" s="10">
        <v>1</v>
      </c>
      <c r="D70" s="10">
        <v>53760</v>
      </c>
      <c r="E70" s="10">
        <v>38400</v>
      </c>
      <c r="F70" s="10">
        <v>0</v>
      </c>
      <c r="G70" s="10">
        <v>15360</v>
      </c>
      <c r="H70" s="10"/>
      <c r="I70" s="10">
        <v>1</v>
      </c>
      <c r="J70" s="10">
        <v>645120</v>
      </c>
    </row>
    <row r="71" spans="1:10" x14ac:dyDescent="0.15">
      <c r="A71" s="7" t="s">
        <v>405</v>
      </c>
      <c r="B71" s="8" t="s">
        <v>406</v>
      </c>
      <c r="C71" s="10">
        <v>1</v>
      </c>
      <c r="D71" s="10">
        <v>56832</v>
      </c>
      <c r="E71" s="10">
        <v>38400</v>
      </c>
      <c r="F71" s="10">
        <v>0</v>
      </c>
      <c r="G71" s="10">
        <v>18432</v>
      </c>
      <c r="H71" s="10"/>
      <c r="I71" s="10">
        <v>1</v>
      </c>
      <c r="J71" s="10">
        <v>681984</v>
      </c>
    </row>
    <row r="72" spans="1:10" ht="21" x14ac:dyDescent="0.15">
      <c r="A72" s="7" t="s">
        <v>407</v>
      </c>
      <c r="B72" s="8" t="s">
        <v>408</v>
      </c>
      <c r="C72" s="10">
        <v>1</v>
      </c>
      <c r="D72" s="10">
        <v>34854</v>
      </c>
      <c r="E72" s="10">
        <v>31400</v>
      </c>
      <c r="F72" s="10">
        <v>0</v>
      </c>
      <c r="G72" s="10">
        <v>3454</v>
      </c>
      <c r="H72" s="10"/>
      <c r="I72" s="10">
        <v>1</v>
      </c>
      <c r="J72" s="10">
        <v>418248</v>
      </c>
    </row>
    <row r="73" spans="1:10" ht="21" x14ac:dyDescent="0.15">
      <c r="A73" s="7" t="s">
        <v>409</v>
      </c>
      <c r="B73" s="8" t="s">
        <v>410</v>
      </c>
      <c r="C73" s="10">
        <v>1</v>
      </c>
      <c r="D73" s="10">
        <v>44274</v>
      </c>
      <c r="E73" s="10">
        <v>31400</v>
      </c>
      <c r="F73" s="10">
        <v>0</v>
      </c>
      <c r="G73" s="10">
        <v>12874</v>
      </c>
      <c r="H73" s="10"/>
      <c r="I73" s="10">
        <v>1</v>
      </c>
      <c r="J73" s="10">
        <v>531288</v>
      </c>
    </row>
    <row r="74" spans="1:10" ht="24.95" customHeight="1" x14ac:dyDescent="0.15">
      <c r="A74" s="27" t="s">
        <v>411</v>
      </c>
      <c r="B74" s="27"/>
      <c r="C74" s="11" t="s">
        <v>253</v>
      </c>
      <c r="D74" s="11">
        <f>SUBTOTAL(9,D49:D73)</f>
        <v>1334064.4415</v>
      </c>
      <c r="E74" s="11" t="s">
        <v>253</v>
      </c>
      <c r="F74" s="11" t="s">
        <v>253</v>
      </c>
      <c r="G74" s="11" t="s">
        <v>253</v>
      </c>
      <c r="H74" s="11" t="s">
        <v>253</v>
      </c>
      <c r="I74" s="11" t="s">
        <v>253</v>
      </c>
      <c r="J74" s="11">
        <f>SUBTOTAL(9,J49:J73)</f>
        <v>22439093.300000001</v>
      </c>
    </row>
    <row r="75" spans="1:10" ht="24.95" customHeight="1" x14ac:dyDescent="0.15"/>
    <row r="76" spans="1:10" ht="24.95" customHeight="1" x14ac:dyDescent="0.15">
      <c r="A76" s="25" t="s">
        <v>345</v>
      </c>
      <c r="B76" s="25"/>
      <c r="C76" s="26" t="s">
        <v>116</v>
      </c>
      <c r="D76" s="26"/>
      <c r="E76" s="26"/>
      <c r="F76" s="26"/>
      <c r="G76" s="26"/>
      <c r="H76" s="26"/>
      <c r="I76" s="26"/>
      <c r="J76" s="26"/>
    </row>
    <row r="77" spans="1:10" ht="24.95" customHeight="1" x14ac:dyDescent="0.15">
      <c r="A77" s="25" t="s">
        <v>346</v>
      </c>
      <c r="B77" s="25"/>
      <c r="C77" s="26" t="s">
        <v>347</v>
      </c>
      <c r="D77" s="26"/>
      <c r="E77" s="26"/>
      <c r="F77" s="26"/>
      <c r="G77" s="26"/>
      <c r="H77" s="26"/>
      <c r="I77" s="26"/>
      <c r="J77" s="26"/>
    </row>
    <row r="78" spans="1:10" ht="24.95" customHeight="1" x14ac:dyDescent="0.15">
      <c r="A78" s="25" t="s">
        <v>348</v>
      </c>
      <c r="B78" s="25"/>
      <c r="C78" s="26" t="s">
        <v>315</v>
      </c>
      <c r="D78" s="26"/>
      <c r="E78" s="26"/>
      <c r="F78" s="26"/>
      <c r="G78" s="26"/>
      <c r="H78" s="26"/>
      <c r="I78" s="26"/>
      <c r="J78" s="26"/>
    </row>
    <row r="79" spans="1:10" ht="24.95" customHeight="1" x14ac:dyDescent="0.15">
      <c r="A79" s="16" t="s">
        <v>349</v>
      </c>
      <c r="B79" s="16"/>
      <c r="C79" s="16"/>
      <c r="D79" s="16"/>
      <c r="E79" s="16"/>
      <c r="F79" s="16"/>
      <c r="G79" s="16"/>
      <c r="H79" s="16"/>
      <c r="I79" s="16"/>
      <c r="J79" s="16"/>
    </row>
    <row r="80" spans="1:10" ht="24.95" customHeight="1" x14ac:dyDescent="0.15"/>
    <row r="81" spans="1:10" ht="50.1" customHeight="1" x14ac:dyDescent="0.15">
      <c r="A81" s="21" t="s">
        <v>241</v>
      </c>
      <c r="B81" s="21" t="s">
        <v>350</v>
      </c>
      <c r="C81" s="21" t="s">
        <v>351</v>
      </c>
      <c r="D81" s="21" t="s">
        <v>352</v>
      </c>
      <c r="E81" s="21"/>
      <c r="F81" s="21"/>
      <c r="G81" s="21"/>
      <c r="H81" s="21" t="s">
        <v>353</v>
      </c>
      <c r="I81" s="21" t="s">
        <v>354</v>
      </c>
      <c r="J81" s="21" t="s">
        <v>355</v>
      </c>
    </row>
    <row r="82" spans="1:10" ht="50.1" customHeight="1" x14ac:dyDescent="0.15">
      <c r="A82" s="21"/>
      <c r="B82" s="21"/>
      <c r="C82" s="21"/>
      <c r="D82" s="21" t="s">
        <v>356</v>
      </c>
      <c r="E82" s="21" t="s">
        <v>93</v>
      </c>
      <c r="F82" s="21"/>
      <c r="G82" s="21"/>
      <c r="H82" s="21"/>
      <c r="I82" s="21"/>
      <c r="J82" s="21"/>
    </row>
    <row r="83" spans="1:10" ht="50.1" customHeight="1" x14ac:dyDescent="0.15">
      <c r="A83" s="21"/>
      <c r="B83" s="21"/>
      <c r="C83" s="21"/>
      <c r="D83" s="21"/>
      <c r="E83" s="7" t="s">
        <v>357</v>
      </c>
      <c r="F83" s="7" t="s">
        <v>358</v>
      </c>
      <c r="G83" s="7" t="s">
        <v>359</v>
      </c>
      <c r="H83" s="21"/>
      <c r="I83" s="21"/>
      <c r="J83" s="21"/>
    </row>
    <row r="84" spans="1:10" ht="24.95" customHeight="1" x14ac:dyDescent="0.15">
      <c r="A84" s="7" t="s">
        <v>250</v>
      </c>
      <c r="B84" s="7" t="s">
        <v>360</v>
      </c>
      <c r="C84" s="7" t="s">
        <v>361</v>
      </c>
      <c r="D84" s="7" t="s">
        <v>362</v>
      </c>
      <c r="E84" s="7" t="s">
        <v>363</v>
      </c>
      <c r="F84" s="7" t="s">
        <v>364</v>
      </c>
      <c r="G84" s="7" t="s">
        <v>365</v>
      </c>
      <c r="H84" s="7" t="s">
        <v>366</v>
      </c>
      <c r="I84" s="7" t="s">
        <v>367</v>
      </c>
      <c r="J84" s="7" t="s">
        <v>368</v>
      </c>
    </row>
    <row r="85" spans="1:10" ht="31.5" x14ac:dyDescent="0.15">
      <c r="A85" s="7" t="s">
        <v>250</v>
      </c>
      <c r="B85" s="8" t="s">
        <v>369</v>
      </c>
      <c r="C85" s="10">
        <v>1</v>
      </c>
      <c r="D85" s="10">
        <v>101150</v>
      </c>
      <c r="E85" s="10">
        <v>60000</v>
      </c>
      <c r="F85" s="10">
        <v>0</v>
      </c>
      <c r="G85" s="10">
        <v>41150</v>
      </c>
      <c r="H85" s="10"/>
      <c r="I85" s="10">
        <v>1</v>
      </c>
      <c r="J85" s="10">
        <v>1213800</v>
      </c>
    </row>
    <row r="86" spans="1:10" ht="31.5" x14ac:dyDescent="0.15">
      <c r="A86" s="7" t="s">
        <v>360</v>
      </c>
      <c r="B86" s="8" t="s">
        <v>370</v>
      </c>
      <c r="C86" s="10">
        <v>1</v>
      </c>
      <c r="D86" s="10">
        <v>77760</v>
      </c>
      <c r="E86" s="10">
        <v>54000</v>
      </c>
      <c r="F86" s="10">
        <v>0</v>
      </c>
      <c r="G86" s="10">
        <v>23760</v>
      </c>
      <c r="H86" s="10"/>
      <c r="I86" s="10">
        <v>1</v>
      </c>
      <c r="J86" s="10">
        <v>933120</v>
      </c>
    </row>
    <row r="87" spans="1:10" ht="31.5" x14ac:dyDescent="0.15">
      <c r="A87" s="7" t="s">
        <v>361</v>
      </c>
      <c r="B87" s="8" t="s">
        <v>371</v>
      </c>
      <c r="C87" s="10">
        <v>1</v>
      </c>
      <c r="D87" s="10">
        <v>75600</v>
      </c>
      <c r="E87" s="10">
        <v>54000</v>
      </c>
      <c r="F87" s="10">
        <v>0</v>
      </c>
      <c r="G87" s="10">
        <v>21600</v>
      </c>
      <c r="H87" s="10"/>
      <c r="I87" s="10">
        <v>1</v>
      </c>
      <c r="J87" s="10">
        <v>907200</v>
      </c>
    </row>
    <row r="88" spans="1:10" x14ac:dyDescent="0.15">
      <c r="A88" s="7" t="s">
        <v>362</v>
      </c>
      <c r="B88" s="8" t="s">
        <v>372</v>
      </c>
      <c r="C88" s="10">
        <v>1</v>
      </c>
      <c r="D88" s="10">
        <v>39565</v>
      </c>
      <c r="E88" s="10">
        <v>19300</v>
      </c>
      <c r="F88" s="10">
        <v>0</v>
      </c>
      <c r="G88" s="10">
        <v>20265</v>
      </c>
      <c r="H88" s="10"/>
      <c r="I88" s="10">
        <v>1</v>
      </c>
      <c r="J88" s="10">
        <v>474780</v>
      </c>
    </row>
    <row r="89" spans="1:10" x14ac:dyDescent="0.15">
      <c r="A89" s="7" t="s">
        <v>364</v>
      </c>
      <c r="B89" s="8" t="s">
        <v>374</v>
      </c>
      <c r="C89" s="10">
        <v>1</v>
      </c>
      <c r="D89" s="10">
        <v>22919.25073</v>
      </c>
      <c r="E89" s="10">
        <v>17900</v>
      </c>
      <c r="F89" s="10">
        <v>5019.2507299999997</v>
      </c>
      <c r="G89" s="10">
        <v>0</v>
      </c>
      <c r="H89" s="10"/>
      <c r="I89" s="10">
        <v>1</v>
      </c>
      <c r="J89" s="10">
        <v>275031.01</v>
      </c>
    </row>
    <row r="90" spans="1:10" x14ac:dyDescent="0.15">
      <c r="A90" s="7" t="s">
        <v>366</v>
      </c>
      <c r="B90" s="8" t="s">
        <v>376</v>
      </c>
      <c r="C90" s="10">
        <v>1</v>
      </c>
      <c r="D90" s="10">
        <v>22300</v>
      </c>
      <c r="E90" s="10">
        <v>22300</v>
      </c>
      <c r="F90" s="10">
        <v>0</v>
      </c>
      <c r="G90" s="10">
        <v>0</v>
      </c>
      <c r="H90" s="10"/>
      <c r="I90" s="10">
        <v>1</v>
      </c>
      <c r="J90" s="10">
        <v>267600</v>
      </c>
    </row>
    <row r="91" spans="1:10" ht="21" x14ac:dyDescent="0.15">
      <c r="A91" s="7" t="s">
        <v>367</v>
      </c>
      <c r="B91" s="8" t="s">
        <v>377</v>
      </c>
      <c r="C91" s="10">
        <v>2</v>
      </c>
      <c r="D91" s="10">
        <v>65120</v>
      </c>
      <c r="E91" s="10">
        <v>29600</v>
      </c>
      <c r="F91" s="10">
        <v>0</v>
      </c>
      <c r="G91" s="10">
        <v>35520</v>
      </c>
      <c r="H91" s="10"/>
      <c r="I91" s="10">
        <v>1</v>
      </c>
      <c r="J91" s="10">
        <v>1562880</v>
      </c>
    </row>
    <row r="92" spans="1:10" x14ac:dyDescent="0.15">
      <c r="A92" s="7" t="s">
        <v>368</v>
      </c>
      <c r="B92" s="8" t="s">
        <v>378</v>
      </c>
      <c r="C92" s="10">
        <v>1</v>
      </c>
      <c r="D92" s="10">
        <v>31400</v>
      </c>
      <c r="E92" s="10">
        <v>31400</v>
      </c>
      <c r="F92" s="10">
        <v>0</v>
      </c>
      <c r="G92" s="10">
        <v>0</v>
      </c>
      <c r="H92" s="10"/>
      <c r="I92" s="10">
        <v>1</v>
      </c>
      <c r="J92" s="10">
        <v>376800</v>
      </c>
    </row>
    <row r="93" spans="1:10" ht="21" x14ac:dyDescent="0.15">
      <c r="A93" s="7" t="s">
        <v>379</v>
      </c>
      <c r="B93" s="8" t="s">
        <v>377</v>
      </c>
      <c r="C93" s="10">
        <v>1</v>
      </c>
      <c r="D93" s="10">
        <v>65120</v>
      </c>
      <c r="E93" s="10">
        <v>29600</v>
      </c>
      <c r="F93" s="10">
        <v>0</v>
      </c>
      <c r="G93" s="10">
        <v>35520</v>
      </c>
      <c r="H93" s="10"/>
      <c r="I93" s="10">
        <v>1</v>
      </c>
      <c r="J93" s="10">
        <v>781440</v>
      </c>
    </row>
    <row r="94" spans="1:10" ht="21" x14ac:dyDescent="0.15">
      <c r="A94" s="7" t="s">
        <v>380</v>
      </c>
      <c r="B94" s="8" t="s">
        <v>381</v>
      </c>
      <c r="C94" s="10">
        <v>3</v>
      </c>
      <c r="D94" s="10">
        <v>53760</v>
      </c>
      <c r="E94" s="10">
        <v>38400</v>
      </c>
      <c r="F94" s="10">
        <v>0</v>
      </c>
      <c r="G94" s="10">
        <v>15360</v>
      </c>
      <c r="H94" s="10"/>
      <c r="I94" s="10">
        <v>1</v>
      </c>
      <c r="J94" s="10">
        <v>1935360</v>
      </c>
    </row>
    <row r="95" spans="1:10" x14ac:dyDescent="0.15">
      <c r="A95" s="7" t="s">
        <v>382</v>
      </c>
      <c r="B95" s="8" t="s">
        <v>383</v>
      </c>
      <c r="C95" s="10">
        <v>1</v>
      </c>
      <c r="D95" s="10">
        <v>69080</v>
      </c>
      <c r="E95" s="10">
        <v>31400</v>
      </c>
      <c r="F95" s="10">
        <v>0</v>
      </c>
      <c r="G95" s="10">
        <v>37680</v>
      </c>
      <c r="H95" s="10"/>
      <c r="I95" s="10">
        <v>1</v>
      </c>
      <c r="J95" s="10">
        <v>828960</v>
      </c>
    </row>
    <row r="96" spans="1:10" ht="21" x14ac:dyDescent="0.15">
      <c r="A96" s="7" t="s">
        <v>384</v>
      </c>
      <c r="B96" s="8" t="s">
        <v>385</v>
      </c>
      <c r="C96" s="10">
        <v>4</v>
      </c>
      <c r="D96" s="10">
        <v>58460</v>
      </c>
      <c r="E96" s="10">
        <v>29600</v>
      </c>
      <c r="F96" s="10">
        <v>0</v>
      </c>
      <c r="G96" s="10">
        <v>28860</v>
      </c>
      <c r="H96" s="10"/>
      <c r="I96" s="10">
        <v>1</v>
      </c>
      <c r="J96" s="10">
        <v>2806080</v>
      </c>
    </row>
    <row r="97" spans="1:10" x14ac:dyDescent="0.15">
      <c r="A97" s="7" t="s">
        <v>386</v>
      </c>
      <c r="B97" s="8" t="s">
        <v>387</v>
      </c>
      <c r="C97" s="10">
        <v>1</v>
      </c>
      <c r="D97" s="10">
        <v>62800</v>
      </c>
      <c r="E97" s="10">
        <v>31400</v>
      </c>
      <c r="F97" s="10">
        <v>0</v>
      </c>
      <c r="G97" s="10">
        <v>31400</v>
      </c>
      <c r="H97" s="10"/>
      <c r="I97" s="10">
        <v>1</v>
      </c>
      <c r="J97" s="10">
        <v>753600</v>
      </c>
    </row>
    <row r="98" spans="1:10" x14ac:dyDescent="0.15">
      <c r="A98" s="7" t="s">
        <v>388</v>
      </c>
      <c r="B98" s="8" t="s">
        <v>389</v>
      </c>
      <c r="C98" s="10">
        <v>2</v>
      </c>
      <c r="D98" s="10">
        <v>34040</v>
      </c>
      <c r="E98" s="10">
        <v>29600</v>
      </c>
      <c r="F98" s="10">
        <v>0</v>
      </c>
      <c r="G98" s="10">
        <v>4440</v>
      </c>
      <c r="H98" s="10"/>
      <c r="I98" s="10">
        <v>1</v>
      </c>
      <c r="J98" s="10">
        <v>816960</v>
      </c>
    </row>
    <row r="99" spans="1:10" x14ac:dyDescent="0.15">
      <c r="A99" s="7" t="s">
        <v>390</v>
      </c>
      <c r="B99" s="8" t="s">
        <v>391</v>
      </c>
      <c r="C99" s="10">
        <v>1</v>
      </c>
      <c r="D99" s="10">
        <v>64370</v>
      </c>
      <c r="E99" s="10">
        <v>31400</v>
      </c>
      <c r="F99" s="10">
        <v>0</v>
      </c>
      <c r="G99" s="10">
        <v>32970</v>
      </c>
      <c r="H99" s="10"/>
      <c r="I99" s="10">
        <v>1</v>
      </c>
      <c r="J99" s="10">
        <v>772440</v>
      </c>
    </row>
    <row r="100" spans="1:10" ht="21" x14ac:dyDescent="0.15">
      <c r="A100" s="7" t="s">
        <v>392</v>
      </c>
      <c r="B100" s="8" t="s">
        <v>393</v>
      </c>
      <c r="C100" s="10">
        <v>1</v>
      </c>
      <c r="D100" s="10">
        <v>47360</v>
      </c>
      <c r="E100" s="10">
        <v>29600</v>
      </c>
      <c r="F100" s="10">
        <v>0</v>
      </c>
      <c r="G100" s="10">
        <v>17760</v>
      </c>
      <c r="H100" s="10"/>
      <c r="I100" s="10">
        <v>1</v>
      </c>
      <c r="J100" s="10">
        <v>568320</v>
      </c>
    </row>
    <row r="101" spans="1:10" ht="21" x14ac:dyDescent="0.15">
      <c r="A101" s="7" t="s">
        <v>394</v>
      </c>
      <c r="B101" s="8" t="s">
        <v>381</v>
      </c>
      <c r="C101" s="10">
        <v>3</v>
      </c>
      <c r="D101" s="10">
        <v>52480</v>
      </c>
      <c r="E101" s="10">
        <v>38400</v>
      </c>
      <c r="F101" s="10">
        <v>0</v>
      </c>
      <c r="G101" s="10">
        <v>14080</v>
      </c>
      <c r="H101" s="10"/>
      <c r="I101" s="10">
        <v>1</v>
      </c>
      <c r="J101" s="10">
        <v>1889280</v>
      </c>
    </row>
    <row r="102" spans="1:10" ht="21" x14ac:dyDescent="0.15">
      <c r="A102" s="7" t="s">
        <v>395</v>
      </c>
      <c r="B102" s="8" t="s">
        <v>396</v>
      </c>
      <c r="C102" s="10">
        <v>2</v>
      </c>
      <c r="D102" s="10">
        <v>48840</v>
      </c>
      <c r="E102" s="10">
        <v>29600</v>
      </c>
      <c r="F102" s="10">
        <v>0</v>
      </c>
      <c r="G102" s="10">
        <v>19240</v>
      </c>
      <c r="H102" s="10"/>
      <c r="I102" s="10">
        <v>1</v>
      </c>
      <c r="J102" s="10">
        <v>1172160</v>
      </c>
    </row>
    <row r="103" spans="1:10" ht="21" x14ac:dyDescent="0.15">
      <c r="A103" s="7" t="s">
        <v>397</v>
      </c>
      <c r="B103" s="8" t="s">
        <v>398</v>
      </c>
      <c r="C103" s="10">
        <v>1</v>
      </c>
      <c r="D103" s="10">
        <v>53280</v>
      </c>
      <c r="E103" s="10">
        <v>29600</v>
      </c>
      <c r="F103" s="10">
        <v>0</v>
      </c>
      <c r="G103" s="10">
        <v>23680</v>
      </c>
      <c r="H103" s="10"/>
      <c r="I103" s="10">
        <v>1</v>
      </c>
      <c r="J103" s="10">
        <v>639360</v>
      </c>
    </row>
    <row r="104" spans="1:10" ht="21" x14ac:dyDescent="0.15">
      <c r="A104" s="7" t="s">
        <v>399</v>
      </c>
      <c r="B104" s="8" t="s">
        <v>400</v>
      </c>
      <c r="C104" s="10">
        <v>1</v>
      </c>
      <c r="D104" s="10">
        <v>53760</v>
      </c>
      <c r="E104" s="10">
        <v>38400</v>
      </c>
      <c r="F104" s="10">
        <v>0</v>
      </c>
      <c r="G104" s="10">
        <v>15360</v>
      </c>
      <c r="H104" s="10"/>
      <c r="I104" s="10">
        <v>1</v>
      </c>
      <c r="J104" s="10">
        <v>645120</v>
      </c>
    </row>
    <row r="105" spans="1:10" ht="21" x14ac:dyDescent="0.15">
      <c r="A105" s="7" t="s">
        <v>401</v>
      </c>
      <c r="B105" s="8" t="s">
        <v>402</v>
      </c>
      <c r="C105" s="10">
        <v>1</v>
      </c>
      <c r="D105" s="10">
        <v>52688</v>
      </c>
      <c r="E105" s="10">
        <v>29600</v>
      </c>
      <c r="F105" s="10">
        <v>0</v>
      </c>
      <c r="G105" s="10">
        <v>23088</v>
      </c>
      <c r="H105" s="10"/>
      <c r="I105" s="10">
        <v>1</v>
      </c>
      <c r="J105" s="10">
        <v>632256</v>
      </c>
    </row>
    <row r="106" spans="1:10" x14ac:dyDescent="0.15">
      <c r="A106" s="7" t="s">
        <v>403</v>
      </c>
      <c r="B106" s="8" t="s">
        <v>404</v>
      </c>
      <c r="C106" s="10">
        <v>1</v>
      </c>
      <c r="D106" s="10">
        <v>53760</v>
      </c>
      <c r="E106" s="10">
        <v>38400</v>
      </c>
      <c r="F106" s="10">
        <v>0</v>
      </c>
      <c r="G106" s="10">
        <v>15360</v>
      </c>
      <c r="H106" s="10"/>
      <c r="I106" s="10">
        <v>1</v>
      </c>
      <c r="J106" s="10">
        <v>645120</v>
      </c>
    </row>
    <row r="107" spans="1:10" x14ac:dyDescent="0.15">
      <c r="A107" s="7" t="s">
        <v>405</v>
      </c>
      <c r="B107" s="8" t="s">
        <v>406</v>
      </c>
      <c r="C107" s="10">
        <v>1</v>
      </c>
      <c r="D107" s="10">
        <v>56832</v>
      </c>
      <c r="E107" s="10">
        <v>38400</v>
      </c>
      <c r="F107" s="10">
        <v>0</v>
      </c>
      <c r="G107" s="10">
        <v>18432</v>
      </c>
      <c r="H107" s="10"/>
      <c r="I107" s="10">
        <v>1</v>
      </c>
      <c r="J107" s="10">
        <v>681984</v>
      </c>
    </row>
    <row r="108" spans="1:10" ht="21" x14ac:dyDescent="0.15">
      <c r="A108" s="7" t="s">
        <v>407</v>
      </c>
      <c r="B108" s="8" t="s">
        <v>408</v>
      </c>
      <c r="C108" s="10">
        <v>1</v>
      </c>
      <c r="D108" s="10">
        <v>34854</v>
      </c>
      <c r="E108" s="10">
        <v>31400</v>
      </c>
      <c r="F108" s="10">
        <v>0</v>
      </c>
      <c r="G108" s="10">
        <v>3454</v>
      </c>
      <c r="H108" s="10"/>
      <c r="I108" s="10">
        <v>1</v>
      </c>
      <c r="J108" s="10">
        <v>418248</v>
      </c>
    </row>
    <row r="109" spans="1:10" ht="21" x14ac:dyDescent="0.15">
      <c r="A109" s="7" t="s">
        <v>409</v>
      </c>
      <c r="B109" s="8" t="s">
        <v>410</v>
      </c>
      <c r="C109" s="10">
        <v>1</v>
      </c>
      <c r="D109" s="10">
        <v>44274</v>
      </c>
      <c r="E109" s="10">
        <v>31400</v>
      </c>
      <c r="F109" s="10">
        <v>0</v>
      </c>
      <c r="G109" s="10">
        <v>12874</v>
      </c>
      <c r="H109" s="10"/>
      <c r="I109" s="10">
        <v>1</v>
      </c>
      <c r="J109" s="10">
        <v>531288</v>
      </c>
    </row>
    <row r="110" spans="1:10" ht="24.95" customHeight="1" x14ac:dyDescent="0.15">
      <c r="A110" s="27" t="s">
        <v>411</v>
      </c>
      <c r="B110" s="27"/>
      <c r="C110" s="11" t="s">
        <v>253</v>
      </c>
      <c r="D110" s="11">
        <f>SUBTOTAL(9,D85:D109)</f>
        <v>1341572.25073</v>
      </c>
      <c r="E110" s="11" t="s">
        <v>253</v>
      </c>
      <c r="F110" s="11" t="s">
        <v>253</v>
      </c>
      <c r="G110" s="11" t="s">
        <v>253</v>
      </c>
      <c r="H110" s="11" t="s">
        <v>253</v>
      </c>
      <c r="I110" s="11" t="s">
        <v>253</v>
      </c>
      <c r="J110" s="11">
        <f>SUBTOTAL(9,J85:J109)</f>
        <v>22529187.009999998</v>
      </c>
    </row>
    <row r="111" spans="1:10" ht="24.95" customHeight="1" x14ac:dyDescent="0.15"/>
    <row r="112" spans="1:10" ht="24.95" customHeight="1" x14ac:dyDescent="0.15">
      <c r="A112" s="25" t="s">
        <v>345</v>
      </c>
      <c r="B112" s="25"/>
      <c r="C112" s="26"/>
      <c r="D112" s="26"/>
      <c r="E112" s="26"/>
      <c r="F112" s="26"/>
      <c r="G112" s="26"/>
    </row>
    <row r="113" spans="1:7" ht="24.95" customHeight="1" x14ac:dyDescent="0.15">
      <c r="A113" s="25" t="s">
        <v>346</v>
      </c>
      <c r="B113" s="25"/>
      <c r="C113" s="26"/>
      <c r="D113" s="26"/>
      <c r="E113" s="26"/>
      <c r="F113" s="26"/>
      <c r="G113" s="26"/>
    </row>
    <row r="114" spans="1:7" ht="24.95" customHeight="1" x14ac:dyDescent="0.15">
      <c r="A114" s="25" t="s">
        <v>348</v>
      </c>
      <c r="B114" s="25"/>
      <c r="C114" s="26"/>
      <c r="D114" s="26"/>
      <c r="E114" s="26"/>
      <c r="F114" s="26"/>
      <c r="G114" s="26"/>
    </row>
    <row r="115" spans="1:7" ht="24.95" customHeight="1" x14ac:dyDescent="0.15">
      <c r="A115" s="16" t="s">
        <v>412</v>
      </c>
      <c r="B115" s="16"/>
      <c r="C115" s="16"/>
      <c r="D115" s="16"/>
      <c r="E115" s="16"/>
      <c r="F115" s="16"/>
      <c r="G115" s="16"/>
    </row>
    <row r="116" spans="1:7" ht="15" customHeight="1" x14ac:dyDescent="0.15"/>
    <row r="117" spans="1:7" ht="50.1" customHeight="1" x14ac:dyDescent="0.15">
      <c r="A117" s="7" t="s">
        <v>241</v>
      </c>
      <c r="B117" s="21" t="s">
        <v>38</v>
      </c>
      <c r="C117" s="21"/>
      <c r="D117" s="21"/>
      <c r="E117" s="7" t="s">
        <v>413</v>
      </c>
      <c r="F117" s="7" t="s">
        <v>414</v>
      </c>
      <c r="G117" s="7" t="s">
        <v>415</v>
      </c>
    </row>
    <row r="118" spans="1:7" ht="24.95" customHeight="1" x14ac:dyDescent="0.15">
      <c r="A118" s="7" t="s">
        <v>54</v>
      </c>
      <c r="B118" s="7" t="s">
        <v>54</v>
      </c>
      <c r="C118" s="7" t="s">
        <v>54</v>
      </c>
      <c r="D118" s="7" t="s">
        <v>54</v>
      </c>
      <c r="E118" s="7" t="s">
        <v>54</v>
      </c>
      <c r="F118" s="7" t="s">
        <v>54</v>
      </c>
      <c r="G118" s="7" t="s">
        <v>54</v>
      </c>
    </row>
    <row r="119" spans="1:7" ht="24.95" customHeight="1" x14ac:dyDescent="0.15"/>
    <row r="120" spans="1:7" ht="24.95" customHeight="1" x14ac:dyDescent="0.15">
      <c r="A120" s="25" t="s">
        <v>345</v>
      </c>
      <c r="B120" s="25"/>
      <c r="C120" s="26"/>
      <c r="D120" s="26"/>
      <c r="E120" s="26"/>
      <c r="F120" s="26"/>
      <c r="G120" s="26"/>
    </row>
    <row r="121" spans="1:7" ht="24.95" customHeight="1" x14ac:dyDescent="0.15">
      <c r="A121" s="25" t="s">
        <v>346</v>
      </c>
      <c r="B121" s="25"/>
      <c r="C121" s="26"/>
      <c r="D121" s="26"/>
      <c r="E121" s="26"/>
      <c r="F121" s="26"/>
      <c r="G121" s="26"/>
    </row>
    <row r="122" spans="1:7" ht="24.95" customHeight="1" x14ac:dyDescent="0.15">
      <c r="A122" s="25" t="s">
        <v>348</v>
      </c>
      <c r="B122" s="25"/>
      <c r="C122" s="26"/>
      <c r="D122" s="26"/>
      <c r="E122" s="26"/>
      <c r="F122" s="26"/>
      <c r="G122" s="26"/>
    </row>
    <row r="123" spans="1:7" ht="24.95" customHeight="1" x14ac:dyDescent="0.15">
      <c r="A123" s="16" t="s">
        <v>412</v>
      </c>
      <c r="B123" s="16"/>
      <c r="C123" s="16"/>
      <c r="D123" s="16"/>
      <c r="E123" s="16"/>
      <c r="F123" s="16"/>
      <c r="G123" s="16"/>
    </row>
    <row r="124" spans="1:7" ht="15" customHeight="1" x14ac:dyDescent="0.15"/>
    <row r="125" spans="1:7" ht="50.1" customHeight="1" x14ac:dyDescent="0.15">
      <c r="A125" s="7" t="s">
        <v>241</v>
      </c>
      <c r="B125" s="21" t="s">
        <v>38</v>
      </c>
      <c r="C125" s="21"/>
      <c r="D125" s="21"/>
      <c r="E125" s="7" t="s">
        <v>413</v>
      </c>
      <c r="F125" s="7" t="s">
        <v>414</v>
      </c>
      <c r="G125" s="7" t="s">
        <v>415</v>
      </c>
    </row>
    <row r="126" spans="1:7" ht="24.95" customHeight="1" x14ac:dyDescent="0.15">
      <c r="A126" s="7" t="s">
        <v>54</v>
      </c>
      <c r="B126" s="7" t="s">
        <v>54</v>
      </c>
      <c r="C126" s="7" t="s">
        <v>54</v>
      </c>
      <c r="D126" s="7" t="s">
        <v>54</v>
      </c>
      <c r="E126" s="7" t="s">
        <v>54</v>
      </c>
      <c r="F126" s="7" t="s">
        <v>54</v>
      </c>
      <c r="G126" s="7" t="s">
        <v>54</v>
      </c>
    </row>
    <row r="127" spans="1:7" ht="24.95" customHeight="1" x14ac:dyDescent="0.15"/>
    <row r="128" spans="1:7" ht="24.95" customHeight="1" x14ac:dyDescent="0.15">
      <c r="A128" s="25" t="s">
        <v>345</v>
      </c>
      <c r="B128" s="25"/>
      <c r="C128" s="26"/>
      <c r="D128" s="26"/>
      <c r="E128" s="26"/>
      <c r="F128" s="26"/>
      <c r="G128" s="26"/>
    </row>
    <row r="129" spans="1:7" ht="24.95" customHeight="1" x14ac:dyDescent="0.15">
      <c r="A129" s="25" t="s">
        <v>346</v>
      </c>
      <c r="B129" s="25"/>
      <c r="C129" s="26"/>
      <c r="D129" s="26"/>
      <c r="E129" s="26"/>
      <c r="F129" s="26"/>
      <c r="G129" s="26"/>
    </row>
    <row r="130" spans="1:7" ht="24.95" customHeight="1" x14ac:dyDescent="0.15">
      <c r="A130" s="25" t="s">
        <v>348</v>
      </c>
      <c r="B130" s="25"/>
      <c r="C130" s="26"/>
      <c r="D130" s="26"/>
      <c r="E130" s="26"/>
      <c r="F130" s="26"/>
      <c r="G130" s="26"/>
    </row>
    <row r="131" spans="1:7" ht="24.95" customHeight="1" x14ac:dyDescent="0.15">
      <c r="A131" s="16" t="s">
        <v>412</v>
      </c>
      <c r="B131" s="16"/>
      <c r="C131" s="16"/>
      <c r="D131" s="16"/>
      <c r="E131" s="16"/>
      <c r="F131" s="16"/>
      <c r="G131" s="16"/>
    </row>
    <row r="132" spans="1:7" ht="15" customHeight="1" x14ac:dyDescent="0.15"/>
    <row r="133" spans="1:7" ht="50.1" customHeight="1" x14ac:dyDescent="0.15">
      <c r="A133" s="7" t="s">
        <v>241</v>
      </c>
      <c r="B133" s="21" t="s">
        <v>38</v>
      </c>
      <c r="C133" s="21"/>
      <c r="D133" s="21"/>
      <c r="E133" s="7" t="s">
        <v>413</v>
      </c>
      <c r="F133" s="7" t="s">
        <v>414</v>
      </c>
      <c r="G133" s="7" t="s">
        <v>415</v>
      </c>
    </row>
    <row r="134" spans="1:7" ht="24.95" customHeight="1" x14ac:dyDescent="0.15">
      <c r="A134" s="7" t="s">
        <v>54</v>
      </c>
      <c r="B134" s="7" t="s">
        <v>54</v>
      </c>
      <c r="C134" s="7" t="s">
        <v>54</v>
      </c>
      <c r="D134" s="7" t="s">
        <v>54</v>
      </c>
      <c r="E134" s="7" t="s">
        <v>54</v>
      </c>
      <c r="F134" s="7" t="s">
        <v>54</v>
      </c>
      <c r="G134" s="7" t="s">
        <v>54</v>
      </c>
    </row>
  </sheetData>
  <sheetProtection password="8A92" sheet="1" objects="1" scenarios="1"/>
  <mergeCells count="75">
    <mergeCell ref="A130:B130"/>
    <mergeCell ref="C130:G130"/>
    <mergeCell ref="A131:G131"/>
    <mergeCell ref="B133:D133"/>
    <mergeCell ref="B125:D125"/>
    <mergeCell ref="A128:B128"/>
    <mergeCell ref="C128:G128"/>
    <mergeCell ref="A129:B129"/>
    <mergeCell ref="C129:G129"/>
    <mergeCell ref="A121:B121"/>
    <mergeCell ref="C121:G121"/>
    <mergeCell ref="A122:B122"/>
    <mergeCell ref="C122:G122"/>
    <mergeCell ref="A123:G123"/>
    <mergeCell ref="A114:B114"/>
    <mergeCell ref="C114:G114"/>
    <mergeCell ref="A115:G115"/>
    <mergeCell ref="B117:D117"/>
    <mergeCell ref="A120:B120"/>
    <mergeCell ref="C120:G120"/>
    <mergeCell ref="A110:B110"/>
    <mergeCell ref="A112:B112"/>
    <mergeCell ref="C112:G112"/>
    <mergeCell ref="A113:B113"/>
    <mergeCell ref="C113:G113"/>
    <mergeCell ref="A78:B78"/>
    <mergeCell ref="C78:J78"/>
    <mergeCell ref="A79:J79"/>
    <mergeCell ref="A81:A83"/>
    <mergeCell ref="B81:B83"/>
    <mergeCell ref="C81:C83"/>
    <mergeCell ref="D81:G81"/>
    <mergeCell ref="H81:H83"/>
    <mergeCell ref="I81:I83"/>
    <mergeCell ref="J81:J83"/>
    <mergeCell ref="D82:D83"/>
    <mergeCell ref="E82:G82"/>
    <mergeCell ref="A74:B74"/>
    <mergeCell ref="A76:B76"/>
    <mergeCell ref="C76:J76"/>
    <mergeCell ref="A77:B77"/>
    <mergeCell ref="C77:J77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38:B38"/>
    <mergeCell ref="A40:B40"/>
    <mergeCell ref="C40:J40"/>
    <mergeCell ref="A41:B41"/>
    <mergeCell ref="C41:J41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5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345</v>
      </c>
      <c r="B2" s="25"/>
      <c r="C2" s="26" t="s">
        <v>120</v>
      </c>
      <c r="D2" s="26"/>
      <c r="E2" s="26"/>
      <c r="F2" s="26"/>
      <c r="G2" s="26"/>
    </row>
    <row r="3" spans="1:7" ht="20.100000000000001" customHeight="1" x14ac:dyDescent="0.15">
      <c r="A3" s="25" t="s">
        <v>346</v>
      </c>
      <c r="B3" s="25"/>
      <c r="C3" s="26" t="s">
        <v>347</v>
      </c>
      <c r="D3" s="26"/>
      <c r="E3" s="26"/>
      <c r="F3" s="26"/>
      <c r="G3" s="26"/>
    </row>
    <row r="4" spans="1:7" ht="24.95" customHeight="1" x14ac:dyDescent="0.15">
      <c r="A4" s="25" t="s">
        <v>348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416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417</v>
      </c>
      <c r="C8" s="21"/>
      <c r="D8" s="7" t="s">
        <v>418</v>
      </c>
      <c r="E8" s="7" t="s">
        <v>419</v>
      </c>
      <c r="F8" s="7" t="s">
        <v>420</v>
      </c>
      <c r="G8" s="7" t="s">
        <v>421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20.100000000000001" customHeight="1" x14ac:dyDescent="0.15">
      <c r="A10" s="7" t="s">
        <v>250</v>
      </c>
      <c r="B10" s="20" t="s">
        <v>422</v>
      </c>
      <c r="C10" s="20"/>
      <c r="D10" s="10">
        <v>300</v>
      </c>
      <c r="E10" s="10">
        <v>17</v>
      </c>
      <c r="F10" s="10">
        <v>2</v>
      </c>
      <c r="G10" s="10">
        <v>10200</v>
      </c>
    </row>
    <row r="11" spans="1:7" ht="20.100000000000001" customHeight="1" x14ac:dyDescent="0.15">
      <c r="A11" s="7" t="s">
        <v>360</v>
      </c>
      <c r="B11" s="20" t="s">
        <v>423</v>
      </c>
      <c r="C11" s="20"/>
      <c r="D11" s="10">
        <v>1735.294118</v>
      </c>
      <c r="E11" s="10">
        <v>17</v>
      </c>
      <c r="F11" s="10">
        <v>2</v>
      </c>
      <c r="G11" s="10">
        <v>59000</v>
      </c>
    </row>
    <row r="12" spans="1:7" ht="24.95" customHeight="1" x14ac:dyDescent="0.15">
      <c r="A12" s="27" t="s">
        <v>411</v>
      </c>
      <c r="B12" s="27"/>
      <c r="C12" s="27"/>
      <c r="D12" s="27"/>
      <c r="E12" s="27"/>
      <c r="F12" s="27"/>
      <c r="G12" s="11">
        <f>SUBTOTAL(9,G10:G11)</f>
        <v>69200</v>
      </c>
    </row>
    <row r="13" spans="1:7" ht="24.95" customHeight="1" x14ac:dyDescent="0.15"/>
    <row r="14" spans="1:7" ht="20.100000000000001" customHeight="1" x14ac:dyDescent="0.15">
      <c r="A14" s="25" t="s">
        <v>345</v>
      </c>
      <c r="B14" s="25"/>
      <c r="C14" s="26" t="s">
        <v>120</v>
      </c>
      <c r="D14" s="26"/>
      <c r="E14" s="26"/>
      <c r="F14" s="26"/>
      <c r="G14" s="26"/>
    </row>
    <row r="15" spans="1:7" ht="20.100000000000001" customHeight="1" x14ac:dyDescent="0.15">
      <c r="A15" s="25" t="s">
        <v>346</v>
      </c>
      <c r="B15" s="25"/>
      <c r="C15" s="26" t="s">
        <v>347</v>
      </c>
      <c r="D15" s="26"/>
      <c r="E15" s="26"/>
      <c r="F15" s="26"/>
      <c r="G15" s="26"/>
    </row>
    <row r="16" spans="1:7" ht="24.95" customHeight="1" x14ac:dyDescent="0.15">
      <c r="A16" s="25" t="s">
        <v>348</v>
      </c>
      <c r="B16" s="25"/>
      <c r="C16" s="26" t="s">
        <v>312</v>
      </c>
      <c r="D16" s="26"/>
      <c r="E16" s="26"/>
      <c r="F16" s="26"/>
      <c r="G16" s="26"/>
    </row>
    <row r="17" spans="1:7" ht="15" customHeight="1" x14ac:dyDescent="0.15"/>
    <row r="18" spans="1:7" ht="24.95" customHeight="1" x14ac:dyDescent="0.15">
      <c r="A18" s="16" t="s">
        <v>416</v>
      </c>
      <c r="B18" s="16"/>
      <c r="C18" s="16"/>
      <c r="D18" s="16"/>
      <c r="E18" s="16"/>
      <c r="F18" s="16"/>
      <c r="G18" s="16"/>
    </row>
    <row r="19" spans="1:7" ht="15" customHeight="1" x14ac:dyDescent="0.15"/>
    <row r="20" spans="1:7" ht="50.1" customHeight="1" x14ac:dyDescent="0.15">
      <c r="A20" s="7" t="s">
        <v>241</v>
      </c>
      <c r="B20" s="21" t="s">
        <v>417</v>
      </c>
      <c r="C20" s="21"/>
      <c r="D20" s="7" t="s">
        <v>418</v>
      </c>
      <c r="E20" s="7" t="s">
        <v>419</v>
      </c>
      <c r="F20" s="7" t="s">
        <v>420</v>
      </c>
      <c r="G20" s="7" t="s">
        <v>421</v>
      </c>
    </row>
    <row r="21" spans="1:7" ht="15" customHeight="1" x14ac:dyDescent="0.15">
      <c r="A21" s="7">
        <v>1</v>
      </c>
      <c r="B21" s="21">
        <v>2</v>
      </c>
      <c r="C21" s="21"/>
      <c r="D21" s="7">
        <v>3</v>
      </c>
      <c r="E21" s="7">
        <v>4</v>
      </c>
      <c r="F21" s="7">
        <v>5</v>
      </c>
      <c r="G21" s="7">
        <v>6</v>
      </c>
    </row>
    <row r="22" spans="1:7" ht="20.100000000000001" customHeight="1" x14ac:dyDescent="0.15">
      <c r="A22" s="7" t="s">
        <v>250</v>
      </c>
      <c r="B22" s="20" t="s">
        <v>422</v>
      </c>
      <c r="C22" s="20"/>
      <c r="D22" s="10">
        <v>100</v>
      </c>
      <c r="E22" s="10">
        <v>3</v>
      </c>
      <c r="F22" s="10">
        <v>6</v>
      </c>
      <c r="G22" s="10">
        <v>1800</v>
      </c>
    </row>
    <row r="23" spans="1:7" ht="20.100000000000001" customHeight="1" x14ac:dyDescent="0.15">
      <c r="A23" s="7" t="s">
        <v>360</v>
      </c>
      <c r="B23" s="20" t="s">
        <v>423</v>
      </c>
      <c r="C23" s="20"/>
      <c r="D23" s="10">
        <v>3744.4443999999999</v>
      </c>
      <c r="E23" s="10">
        <v>3</v>
      </c>
      <c r="F23" s="10">
        <v>6</v>
      </c>
      <c r="G23" s="10">
        <v>67400</v>
      </c>
    </row>
    <row r="24" spans="1:7" ht="24.95" customHeight="1" x14ac:dyDescent="0.15">
      <c r="A24" s="27" t="s">
        <v>411</v>
      </c>
      <c r="B24" s="27"/>
      <c r="C24" s="27"/>
      <c r="D24" s="27"/>
      <c r="E24" s="27"/>
      <c r="F24" s="27"/>
      <c r="G24" s="11">
        <f>SUBTOTAL(9,G22:G23)</f>
        <v>69200</v>
      </c>
    </row>
    <row r="25" spans="1:7" ht="24.95" customHeight="1" x14ac:dyDescent="0.15"/>
    <row r="26" spans="1:7" ht="20.100000000000001" customHeight="1" x14ac:dyDescent="0.15">
      <c r="A26" s="25" t="s">
        <v>345</v>
      </c>
      <c r="B26" s="25"/>
      <c r="C26" s="26" t="s">
        <v>120</v>
      </c>
      <c r="D26" s="26"/>
      <c r="E26" s="26"/>
      <c r="F26" s="26"/>
      <c r="G26" s="26"/>
    </row>
    <row r="27" spans="1:7" ht="20.100000000000001" customHeight="1" x14ac:dyDescent="0.15">
      <c r="A27" s="25" t="s">
        <v>346</v>
      </c>
      <c r="B27" s="25"/>
      <c r="C27" s="26" t="s">
        <v>347</v>
      </c>
      <c r="D27" s="26"/>
      <c r="E27" s="26"/>
      <c r="F27" s="26"/>
      <c r="G27" s="26"/>
    </row>
    <row r="28" spans="1:7" ht="24.95" customHeight="1" x14ac:dyDescent="0.15">
      <c r="A28" s="25" t="s">
        <v>348</v>
      </c>
      <c r="B28" s="25"/>
      <c r="C28" s="26" t="s">
        <v>315</v>
      </c>
      <c r="D28" s="26"/>
      <c r="E28" s="26"/>
      <c r="F28" s="26"/>
      <c r="G28" s="26"/>
    </row>
    <row r="29" spans="1:7" ht="15" customHeight="1" x14ac:dyDescent="0.15"/>
    <row r="30" spans="1:7" ht="24.95" customHeight="1" x14ac:dyDescent="0.15">
      <c r="A30" s="16" t="s">
        <v>416</v>
      </c>
      <c r="B30" s="16"/>
      <c r="C30" s="16"/>
      <c r="D30" s="16"/>
      <c r="E30" s="16"/>
      <c r="F30" s="16"/>
      <c r="G30" s="16"/>
    </row>
    <row r="31" spans="1:7" ht="15" customHeight="1" x14ac:dyDescent="0.15"/>
    <row r="32" spans="1:7" ht="50.1" customHeight="1" x14ac:dyDescent="0.15">
      <c r="A32" s="7" t="s">
        <v>241</v>
      </c>
      <c r="B32" s="21" t="s">
        <v>417</v>
      </c>
      <c r="C32" s="21"/>
      <c r="D32" s="7" t="s">
        <v>418</v>
      </c>
      <c r="E32" s="7" t="s">
        <v>419</v>
      </c>
      <c r="F32" s="7" t="s">
        <v>420</v>
      </c>
      <c r="G32" s="7" t="s">
        <v>421</v>
      </c>
    </row>
    <row r="33" spans="1:7" ht="15" customHeight="1" x14ac:dyDescent="0.15">
      <c r="A33" s="7">
        <v>1</v>
      </c>
      <c r="B33" s="21">
        <v>2</v>
      </c>
      <c r="C33" s="21"/>
      <c r="D33" s="7">
        <v>3</v>
      </c>
      <c r="E33" s="7">
        <v>4</v>
      </c>
      <c r="F33" s="7">
        <v>5</v>
      </c>
      <c r="G33" s="7">
        <v>6</v>
      </c>
    </row>
    <row r="34" spans="1:7" ht="20.100000000000001" customHeight="1" x14ac:dyDescent="0.15">
      <c r="A34" s="7" t="s">
        <v>250</v>
      </c>
      <c r="B34" s="20" t="s">
        <v>422</v>
      </c>
      <c r="C34" s="20"/>
      <c r="D34" s="10">
        <v>100</v>
      </c>
      <c r="E34" s="10">
        <v>3</v>
      </c>
      <c r="F34" s="10">
        <v>6</v>
      </c>
      <c r="G34" s="10">
        <v>1800</v>
      </c>
    </row>
    <row r="35" spans="1:7" ht="20.100000000000001" customHeight="1" x14ac:dyDescent="0.15">
      <c r="A35" s="7" t="s">
        <v>360</v>
      </c>
      <c r="B35" s="20" t="s">
        <v>423</v>
      </c>
      <c r="C35" s="20"/>
      <c r="D35" s="10">
        <v>3744.4443999999999</v>
      </c>
      <c r="E35" s="10">
        <v>3</v>
      </c>
      <c r="F35" s="10">
        <v>6</v>
      </c>
      <c r="G35" s="10">
        <v>67400</v>
      </c>
    </row>
    <row r="36" spans="1:7" ht="24.95" customHeight="1" x14ac:dyDescent="0.15">
      <c r="A36" s="27" t="s">
        <v>411</v>
      </c>
      <c r="B36" s="27"/>
      <c r="C36" s="27"/>
      <c r="D36" s="27"/>
      <c r="E36" s="27"/>
      <c r="F36" s="27"/>
      <c r="G36" s="11">
        <f>SUBTOTAL(9,G34:G35)</f>
        <v>69200</v>
      </c>
    </row>
    <row r="37" spans="1:7" ht="24.95" customHeight="1" x14ac:dyDescent="0.15"/>
    <row r="38" spans="1:7" ht="20.100000000000001" customHeight="1" x14ac:dyDescent="0.15">
      <c r="A38" s="25" t="s">
        <v>345</v>
      </c>
      <c r="B38" s="25"/>
      <c r="C38" s="26" t="s">
        <v>116</v>
      </c>
      <c r="D38" s="26"/>
      <c r="E38" s="26"/>
      <c r="F38" s="26"/>
      <c r="G38" s="26"/>
    </row>
    <row r="39" spans="1:7" ht="20.100000000000001" customHeight="1" x14ac:dyDescent="0.15">
      <c r="A39" s="25" t="s">
        <v>346</v>
      </c>
      <c r="B39" s="25"/>
      <c r="C39" s="26" t="s">
        <v>347</v>
      </c>
      <c r="D39" s="26"/>
      <c r="E39" s="26"/>
      <c r="F39" s="26"/>
      <c r="G39" s="26"/>
    </row>
    <row r="40" spans="1:7" ht="24.95" customHeight="1" x14ac:dyDescent="0.15">
      <c r="A40" s="25" t="s">
        <v>348</v>
      </c>
      <c r="B40" s="25"/>
      <c r="C40" s="26" t="s">
        <v>309</v>
      </c>
      <c r="D40" s="26"/>
      <c r="E40" s="26"/>
      <c r="F40" s="26"/>
      <c r="G40" s="26"/>
    </row>
    <row r="41" spans="1:7" ht="15" customHeight="1" x14ac:dyDescent="0.15"/>
    <row r="42" spans="1:7" ht="24.95" customHeight="1" x14ac:dyDescent="0.15">
      <c r="A42" s="16" t="s">
        <v>424</v>
      </c>
      <c r="B42" s="16"/>
      <c r="C42" s="16"/>
      <c r="D42" s="16"/>
      <c r="E42" s="16"/>
      <c r="F42" s="16"/>
      <c r="G42" s="16"/>
    </row>
    <row r="43" spans="1:7" ht="15" customHeight="1" x14ac:dyDescent="0.15"/>
    <row r="44" spans="1:7" ht="50.1" customHeight="1" x14ac:dyDescent="0.15">
      <c r="A44" s="7" t="s">
        <v>241</v>
      </c>
      <c r="B44" s="21" t="s">
        <v>417</v>
      </c>
      <c r="C44" s="21"/>
      <c r="D44" s="7" t="s">
        <v>425</v>
      </c>
      <c r="E44" s="7" t="s">
        <v>426</v>
      </c>
      <c r="F44" s="7" t="s">
        <v>427</v>
      </c>
      <c r="G44" s="7" t="s">
        <v>421</v>
      </c>
    </row>
    <row r="45" spans="1:7" ht="15" customHeight="1" x14ac:dyDescent="0.15">
      <c r="A45" s="7">
        <v>1</v>
      </c>
      <c r="B45" s="21">
        <v>2</v>
      </c>
      <c r="C45" s="21"/>
      <c r="D45" s="7">
        <v>3</v>
      </c>
      <c r="E45" s="7">
        <v>4</v>
      </c>
      <c r="F45" s="7">
        <v>5</v>
      </c>
      <c r="G45" s="7">
        <v>6</v>
      </c>
    </row>
    <row r="46" spans="1:7" ht="20.100000000000001" customHeight="1" x14ac:dyDescent="0.15">
      <c r="A46" s="7" t="s">
        <v>360</v>
      </c>
      <c r="B46" s="20" t="s">
        <v>428</v>
      </c>
      <c r="C46" s="20"/>
      <c r="D46" s="10">
        <v>1</v>
      </c>
      <c r="E46" s="10">
        <v>1</v>
      </c>
      <c r="F46" s="10">
        <v>70000</v>
      </c>
      <c r="G46" s="10">
        <v>70000</v>
      </c>
    </row>
    <row r="47" spans="1:7" ht="20.100000000000001" customHeight="1" x14ac:dyDescent="0.15">
      <c r="A47" s="7" t="s">
        <v>361</v>
      </c>
      <c r="B47" s="20" t="s">
        <v>428</v>
      </c>
      <c r="C47" s="20"/>
      <c r="D47" s="10">
        <v>1</v>
      </c>
      <c r="E47" s="10">
        <v>1</v>
      </c>
      <c r="F47" s="10">
        <v>60000</v>
      </c>
      <c r="G47" s="10">
        <v>60000</v>
      </c>
    </row>
    <row r="48" spans="1:7" ht="24.95" customHeight="1" x14ac:dyDescent="0.15">
      <c r="A48" s="27" t="s">
        <v>411</v>
      </c>
      <c r="B48" s="27"/>
      <c r="C48" s="27"/>
      <c r="D48" s="27"/>
      <c r="E48" s="27"/>
      <c r="F48" s="27"/>
      <c r="G48" s="11">
        <f>SUBTOTAL(9,G46:G47)</f>
        <v>130000</v>
      </c>
    </row>
    <row r="49" spans="1:7" ht="24.95" customHeight="1" x14ac:dyDescent="0.15"/>
    <row r="50" spans="1:7" ht="20.100000000000001" customHeight="1" x14ac:dyDescent="0.15">
      <c r="A50" s="25" t="s">
        <v>345</v>
      </c>
      <c r="B50" s="25"/>
      <c r="C50" s="26" t="s">
        <v>128</v>
      </c>
      <c r="D50" s="26"/>
      <c r="E50" s="26"/>
      <c r="F50" s="26"/>
      <c r="G50" s="26"/>
    </row>
    <row r="51" spans="1:7" ht="20.100000000000001" customHeight="1" x14ac:dyDescent="0.15">
      <c r="A51" s="25" t="s">
        <v>346</v>
      </c>
      <c r="B51" s="25"/>
      <c r="C51" s="26" t="s">
        <v>347</v>
      </c>
      <c r="D51" s="26"/>
      <c r="E51" s="26"/>
      <c r="F51" s="26"/>
      <c r="G51" s="26"/>
    </row>
    <row r="52" spans="1:7" ht="24.95" customHeight="1" x14ac:dyDescent="0.15">
      <c r="A52" s="25" t="s">
        <v>348</v>
      </c>
      <c r="B52" s="25"/>
      <c r="C52" s="26" t="s">
        <v>309</v>
      </c>
      <c r="D52" s="26"/>
      <c r="E52" s="26"/>
      <c r="F52" s="26"/>
      <c r="G52" s="26"/>
    </row>
    <row r="53" spans="1:7" ht="15" customHeight="1" x14ac:dyDescent="0.15"/>
    <row r="54" spans="1:7" ht="50.1" customHeight="1" x14ac:dyDescent="0.15">
      <c r="A54" s="16" t="s">
        <v>429</v>
      </c>
      <c r="B54" s="16"/>
      <c r="C54" s="16"/>
      <c r="D54" s="16"/>
      <c r="E54" s="16"/>
      <c r="F54" s="16"/>
      <c r="G54" s="16"/>
    </row>
    <row r="55" spans="1:7" ht="15" customHeight="1" x14ac:dyDescent="0.15"/>
    <row r="56" spans="1:7" ht="50.1" customHeight="1" x14ac:dyDescent="0.15">
      <c r="A56" s="7" t="s">
        <v>241</v>
      </c>
      <c r="B56" s="21" t="s">
        <v>430</v>
      </c>
      <c r="C56" s="21"/>
      <c r="D56" s="21"/>
      <c r="E56" s="21"/>
      <c r="F56" s="7" t="s">
        <v>431</v>
      </c>
      <c r="G56" s="7" t="s">
        <v>432</v>
      </c>
    </row>
    <row r="57" spans="1:7" ht="15" customHeight="1" x14ac:dyDescent="0.15">
      <c r="A57" s="7">
        <v>1</v>
      </c>
      <c r="B57" s="21">
        <v>2</v>
      </c>
      <c r="C57" s="21"/>
      <c r="D57" s="21"/>
      <c r="E57" s="21"/>
      <c r="F57" s="7">
        <v>3</v>
      </c>
      <c r="G57" s="7">
        <v>4</v>
      </c>
    </row>
    <row r="58" spans="1:7" ht="39.950000000000003" customHeight="1" x14ac:dyDescent="0.15">
      <c r="A58" s="7" t="s">
        <v>250</v>
      </c>
      <c r="B58" s="20" t="s">
        <v>433</v>
      </c>
      <c r="C58" s="20"/>
      <c r="D58" s="20"/>
      <c r="E58" s="20"/>
      <c r="F58" s="10">
        <v>6235801.5599999996</v>
      </c>
      <c r="G58" s="10">
        <v>180838.25</v>
      </c>
    </row>
    <row r="59" spans="1:7" ht="20.100000000000001" customHeight="1" x14ac:dyDescent="0.15">
      <c r="A59" s="7" t="s">
        <v>360</v>
      </c>
      <c r="B59" s="20" t="s">
        <v>434</v>
      </c>
      <c r="C59" s="20"/>
      <c r="D59" s="20"/>
      <c r="E59" s="20"/>
      <c r="F59" s="10">
        <v>6235801.5599999996</v>
      </c>
      <c r="G59" s="10">
        <v>318025.88</v>
      </c>
    </row>
    <row r="60" spans="1:7" ht="20.100000000000001" customHeight="1" x14ac:dyDescent="0.15">
      <c r="A60" s="7" t="s">
        <v>361</v>
      </c>
      <c r="B60" s="20" t="s">
        <v>435</v>
      </c>
      <c r="C60" s="20"/>
      <c r="D60" s="20"/>
      <c r="E60" s="20"/>
      <c r="F60" s="10">
        <v>6235801.5599999996</v>
      </c>
      <c r="G60" s="10">
        <v>1371876.34</v>
      </c>
    </row>
    <row r="61" spans="1:7" ht="39.950000000000003" customHeight="1" x14ac:dyDescent="0.15">
      <c r="A61" s="7" t="s">
        <v>362</v>
      </c>
      <c r="B61" s="20" t="s">
        <v>436</v>
      </c>
      <c r="C61" s="20"/>
      <c r="D61" s="20"/>
      <c r="E61" s="20"/>
      <c r="F61" s="10">
        <v>6235801.5599999996</v>
      </c>
      <c r="G61" s="10">
        <v>12471.6</v>
      </c>
    </row>
    <row r="62" spans="1:7" ht="39.950000000000003" customHeight="1" x14ac:dyDescent="0.15">
      <c r="A62" s="7" t="s">
        <v>363</v>
      </c>
      <c r="B62" s="20" t="s">
        <v>433</v>
      </c>
      <c r="C62" s="20"/>
      <c r="D62" s="20"/>
      <c r="E62" s="20"/>
      <c r="F62" s="10">
        <v>3797474.02</v>
      </c>
      <c r="G62" s="10">
        <v>110126.75</v>
      </c>
    </row>
    <row r="63" spans="1:7" ht="20.100000000000001" customHeight="1" x14ac:dyDescent="0.15">
      <c r="A63" s="7" t="s">
        <v>364</v>
      </c>
      <c r="B63" s="20" t="s">
        <v>434</v>
      </c>
      <c r="C63" s="20"/>
      <c r="D63" s="20"/>
      <c r="E63" s="20"/>
      <c r="F63" s="10">
        <v>3797474.02</v>
      </c>
      <c r="G63" s="10">
        <v>193671.18</v>
      </c>
    </row>
    <row r="64" spans="1:7" ht="20.100000000000001" customHeight="1" x14ac:dyDescent="0.15">
      <c r="A64" s="7" t="s">
        <v>365</v>
      </c>
      <c r="B64" s="20" t="s">
        <v>435</v>
      </c>
      <c r="C64" s="20"/>
      <c r="D64" s="20"/>
      <c r="E64" s="20"/>
      <c r="F64" s="10">
        <v>3797474.02</v>
      </c>
      <c r="G64" s="10">
        <v>835444.28</v>
      </c>
    </row>
    <row r="65" spans="1:7" ht="39.950000000000003" customHeight="1" x14ac:dyDescent="0.15">
      <c r="A65" s="7" t="s">
        <v>366</v>
      </c>
      <c r="B65" s="20" t="s">
        <v>436</v>
      </c>
      <c r="C65" s="20"/>
      <c r="D65" s="20"/>
      <c r="E65" s="20"/>
      <c r="F65" s="10">
        <v>3797474.02</v>
      </c>
      <c r="G65" s="10">
        <v>7594.95</v>
      </c>
    </row>
    <row r="66" spans="1:7" ht="39.950000000000003" customHeight="1" x14ac:dyDescent="0.15">
      <c r="A66" s="7" t="s">
        <v>367</v>
      </c>
      <c r="B66" s="20" t="s">
        <v>433</v>
      </c>
      <c r="C66" s="20"/>
      <c r="D66" s="20"/>
      <c r="E66" s="20"/>
      <c r="F66" s="10">
        <v>17697440</v>
      </c>
      <c r="G66" s="10">
        <v>513225.76</v>
      </c>
    </row>
    <row r="67" spans="1:7" ht="20.100000000000001" customHeight="1" x14ac:dyDescent="0.15">
      <c r="A67" s="7" t="s">
        <v>368</v>
      </c>
      <c r="B67" s="20" t="s">
        <v>434</v>
      </c>
      <c r="C67" s="20"/>
      <c r="D67" s="20"/>
      <c r="E67" s="20"/>
      <c r="F67" s="10">
        <v>17697440</v>
      </c>
      <c r="G67" s="10">
        <v>902569.44</v>
      </c>
    </row>
    <row r="68" spans="1:7" ht="20.100000000000001" customHeight="1" x14ac:dyDescent="0.15">
      <c r="A68" s="7" t="s">
        <v>437</v>
      </c>
      <c r="B68" s="20" t="s">
        <v>435</v>
      </c>
      <c r="C68" s="20"/>
      <c r="D68" s="20"/>
      <c r="E68" s="20"/>
      <c r="F68" s="10">
        <v>17697432.32</v>
      </c>
      <c r="G68" s="10">
        <v>3893435.11</v>
      </c>
    </row>
    <row r="69" spans="1:7" ht="39.950000000000003" customHeight="1" x14ac:dyDescent="0.15">
      <c r="A69" s="7" t="s">
        <v>379</v>
      </c>
      <c r="B69" s="20" t="s">
        <v>436</v>
      </c>
      <c r="C69" s="20"/>
      <c r="D69" s="20"/>
      <c r="E69" s="20"/>
      <c r="F69" s="10">
        <v>17697440</v>
      </c>
      <c r="G69" s="10">
        <v>35394.879999999997</v>
      </c>
    </row>
    <row r="70" spans="1:7" ht="24.95" customHeight="1" x14ac:dyDescent="0.15">
      <c r="A70" s="27" t="s">
        <v>411</v>
      </c>
      <c r="B70" s="27"/>
      <c r="C70" s="27"/>
      <c r="D70" s="27"/>
      <c r="E70" s="27"/>
      <c r="F70" s="27"/>
      <c r="G70" s="11">
        <f>SUBTOTAL(9,G58:G69)</f>
        <v>8374674.419999999</v>
      </c>
    </row>
    <row r="71" spans="1:7" ht="24.95" customHeight="1" x14ac:dyDescent="0.15"/>
    <row r="72" spans="1:7" ht="20.100000000000001" customHeight="1" x14ac:dyDescent="0.15">
      <c r="A72" s="25" t="s">
        <v>345</v>
      </c>
      <c r="B72" s="25"/>
      <c r="C72" s="26" t="s">
        <v>128</v>
      </c>
      <c r="D72" s="26"/>
      <c r="E72" s="26"/>
      <c r="F72" s="26"/>
      <c r="G72" s="26"/>
    </row>
    <row r="73" spans="1:7" ht="20.100000000000001" customHeight="1" x14ac:dyDescent="0.15">
      <c r="A73" s="25" t="s">
        <v>346</v>
      </c>
      <c r="B73" s="25"/>
      <c r="C73" s="26" t="s">
        <v>347</v>
      </c>
      <c r="D73" s="26"/>
      <c r="E73" s="26"/>
      <c r="F73" s="26"/>
      <c r="G73" s="26"/>
    </row>
    <row r="74" spans="1:7" ht="24.95" customHeight="1" x14ac:dyDescent="0.15">
      <c r="A74" s="25" t="s">
        <v>348</v>
      </c>
      <c r="B74" s="25"/>
      <c r="C74" s="26" t="s">
        <v>312</v>
      </c>
      <c r="D74" s="26"/>
      <c r="E74" s="26"/>
      <c r="F74" s="26"/>
      <c r="G74" s="26"/>
    </row>
    <row r="75" spans="1:7" ht="15" customHeight="1" x14ac:dyDescent="0.15"/>
    <row r="76" spans="1:7" ht="50.1" customHeight="1" x14ac:dyDescent="0.15">
      <c r="A76" s="16" t="s">
        <v>429</v>
      </c>
      <c r="B76" s="16"/>
      <c r="C76" s="16"/>
      <c r="D76" s="16"/>
      <c r="E76" s="16"/>
      <c r="F76" s="16"/>
      <c r="G76" s="16"/>
    </row>
    <row r="77" spans="1:7" ht="15" customHeight="1" x14ac:dyDescent="0.15"/>
    <row r="78" spans="1:7" ht="50.1" customHeight="1" x14ac:dyDescent="0.15">
      <c r="A78" s="7" t="s">
        <v>241</v>
      </c>
      <c r="B78" s="21" t="s">
        <v>430</v>
      </c>
      <c r="C78" s="21"/>
      <c r="D78" s="21"/>
      <c r="E78" s="21"/>
      <c r="F78" s="7" t="s">
        <v>431</v>
      </c>
      <c r="G78" s="7" t="s">
        <v>432</v>
      </c>
    </row>
    <row r="79" spans="1:7" ht="15" customHeight="1" x14ac:dyDescent="0.15">
      <c r="A79" s="7">
        <v>1</v>
      </c>
      <c r="B79" s="21">
        <v>2</v>
      </c>
      <c r="C79" s="21"/>
      <c r="D79" s="21"/>
      <c r="E79" s="21"/>
      <c r="F79" s="7">
        <v>3</v>
      </c>
      <c r="G79" s="7">
        <v>4</v>
      </c>
    </row>
    <row r="80" spans="1:7" ht="39.950000000000003" customHeight="1" x14ac:dyDescent="0.15">
      <c r="A80" s="7" t="s">
        <v>250</v>
      </c>
      <c r="B80" s="20" t="s">
        <v>433</v>
      </c>
      <c r="C80" s="20"/>
      <c r="D80" s="20"/>
      <c r="E80" s="20"/>
      <c r="F80" s="10">
        <v>6087360</v>
      </c>
      <c r="G80" s="10">
        <v>176533.44</v>
      </c>
    </row>
    <row r="81" spans="1:7" ht="20.100000000000001" customHeight="1" x14ac:dyDescent="0.15">
      <c r="A81" s="7" t="s">
        <v>360</v>
      </c>
      <c r="B81" s="20" t="s">
        <v>434</v>
      </c>
      <c r="C81" s="20"/>
      <c r="D81" s="20"/>
      <c r="E81" s="20"/>
      <c r="F81" s="10">
        <v>6087360</v>
      </c>
      <c r="G81" s="10">
        <v>310455.36</v>
      </c>
    </row>
    <row r="82" spans="1:7" ht="20.100000000000001" customHeight="1" x14ac:dyDescent="0.15">
      <c r="A82" s="7" t="s">
        <v>361</v>
      </c>
      <c r="B82" s="20" t="s">
        <v>435</v>
      </c>
      <c r="C82" s="20"/>
      <c r="D82" s="20"/>
      <c r="E82" s="20"/>
      <c r="F82" s="10">
        <v>6087360</v>
      </c>
      <c r="G82" s="10">
        <v>1339219.2</v>
      </c>
    </row>
    <row r="83" spans="1:7" ht="39.950000000000003" customHeight="1" x14ac:dyDescent="0.15">
      <c r="A83" s="7" t="s">
        <v>362</v>
      </c>
      <c r="B83" s="20" t="s">
        <v>436</v>
      </c>
      <c r="C83" s="20"/>
      <c r="D83" s="20"/>
      <c r="E83" s="20"/>
      <c r="F83" s="10">
        <v>6087360</v>
      </c>
      <c r="G83" s="10">
        <v>12174.72</v>
      </c>
    </row>
    <row r="84" spans="1:7" ht="39.950000000000003" customHeight="1" x14ac:dyDescent="0.15">
      <c r="A84" s="7" t="s">
        <v>363</v>
      </c>
      <c r="B84" s="20" t="s">
        <v>433</v>
      </c>
      <c r="C84" s="20"/>
      <c r="D84" s="20"/>
      <c r="E84" s="20"/>
      <c r="F84" s="10">
        <v>625877.30000000005</v>
      </c>
      <c r="G84" s="10">
        <v>18150.439999999999</v>
      </c>
    </row>
    <row r="85" spans="1:7" ht="20.100000000000001" customHeight="1" x14ac:dyDescent="0.15">
      <c r="A85" s="7" t="s">
        <v>364</v>
      </c>
      <c r="B85" s="20" t="s">
        <v>434</v>
      </c>
      <c r="C85" s="20"/>
      <c r="D85" s="20"/>
      <c r="E85" s="20"/>
      <c r="F85" s="10">
        <v>625877.30000000005</v>
      </c>
      <c r="G85" s="10">
        <v>31919.74</v>
      </c>
    </row>
    <row r="86" spans="1:7" ht="20.100000000000001" customHeight="1" x14ac:dyDescent="0.15">
      <c r="A86" s="7" t="s">
        <v>365</v>
      </c>
      <c r="B86" s="20" t="s">
        <v>435</v>
      </c>
      <c r="C86" s="20"/>
      <c r="D86" s="20"/>
      <c r="E86" s="20"/>
      <c r="F86" s="10">
        <v>625877.30000000005</v>
      </c>
      <c r="G86" s="10">
        <v>137693.01</v>
      </c>
    </row>
    <row r="87" spans="1:7" ht="39.950000000000003" customHeight="1" x14ac:dyDescent="0.15">
      <c r="A87" s="7" t="s">
        <v>366</v>
      </c>
      <c r="B87" s="20" t="s">
        <v>436</v>
      </c>
      <c r="C87" s="20"/>
      <c r="D87" s="20"/>
      <c r="E87" s="20"/>
      <c r="F87" s="10">
        <v>625877.30000000005</v>
      </c>
      <c r="G87" s="10">
        <v>1251.75</v>
      </c>
    </row>
    <row r="88" spans="1:7" ht="39.950000000000003" customHeight="1" x14ac:dyDescent="0.15">
      <c r="A88" s="7" t="s">
        <v>367</v>
      </c>
      <c r="B88" s="20" t="s">
        <v>433</v>
      </c>
      <c r="C88" s="20"/>
      <c r="D88" s="20"/>
      <c r="E88" s="20"/>
      <c r="F88" s="10">
        <v>15725856</v>
      </c>
      <c r="G88" s="10">
        <v>456049.82</v>
      </c>
    </row>
    <row r="89" spans="1:7" ht="20.100000000000001" customHeight="1" x14ac:dyDescent="0.15">
      <c r="A89" s="7" t="s">
        <v>368</v>
      </c>
      <c r="B89" s="20" t="s">
        <v>434</v>
      </c>
      <c r="C89" s="20"/>
      <c r="D89" s="20"/>
      <c r="E89" s="20"/>
      <c r="F89" s="10">
        <v>15725856</v>
      </c>
      <c r="G89" s="10">
        <v>802018.66</v>
      </c>
    </row>
    <row r="90" spans="1:7" ht="20.100000000000001" customHeight="1" x14ac:dyDescent="0.15">
      <c r="A90" s="7" t="s">
        <v>437</v>
      </c>
      <c r="B90" s="20" t="s">
        <v>435</v>
      </c>
      <c r="C90" s="20"/>
      <c r="D90" s="20"/>
      <c r="E90" s="20"/>
      <c r="F90" s="10">
        <v>7369570.9500000002</v>
      </c>
      <c r="G90" s="10">
        <v>1621305.61</v>
      </c>
    </row>
    <row r="91" spans="1:7" ht="39.950000000000003" customHeight="1" x14ac:dyDescent="0.15">
      <c r="A91" s="7" t="s">
        <v>379</v>
      </c>
      <c r="B91" s="20" t="s">
        <v>436</v>
      </c>
      <c r="C91" s="20"/>
      <c r="D91" s="20"/>
      <c r="E91" s="20"/>
      <c r="F91" s="10">
        <v>15725856</v>
      </c>
      <c r="G91" s="10">
        <v>31451.71</v>
      </c>
    </row>
    <row r="92" spans="1:7" ht="24.95" customHeight="1" x14ac:dyDescent="0.15">
      <c r="A92" s="27" t="s">
        <v>411</v>
      </c>
      <c r="B92" s="27"/>
      <c r="C92" s="27"/>
      <c r="D92" s="27"/>
      <c r="E92" s="27"/>
      <c r="F92" s="27"/>
      <c r="G92" s="11">
        <f>SUBTOTAL(9,G80:G91)</f>
        <v>4938223.46</v>
      </c>
    </row>
    <row r="93" spans="1:7" ht="24.95" customHeight="1" x14ac:dyDescent="0.15"/>
    <row r="94" spans="1:7" ht="20.100000000000001" customHeight="1" x14ac:dyDescent="0.15">
      <c r="A94" s="25" t="s">
        <v>345</v>
      </c>
      <c r="B94" s="25"/>
      <c r="C94" s="26" t="s">
        <v>128</v>
      </c>
      <c r="D94" s="26"/>
      <c r="E94" s="26"/>
      <c r="F94" s="26"/>
      <c r="G94" s="26"/>
    </row>
    <row r="95" spans="1:7" ht="20.100000000000001" customHeight="1" x14ac:dyDescent="0.15">
      <c r="A95" s="25" t="s">
        <v>346</v>
      </c>
      <c r="B95" s="25"/>
      <c r="C95" s="26" t="s">
        <v>347</v>
      </c>
      <c r="D95" s="26"/>
      <c r="E95" s="26"/>
      <c r="F95" s="26"/>
      <c r="G95" s="26"/>
    </row>
    <row r="96" spans="1:7" ht="24.95" customHeight="1" x14ac:dyDescent="0.15">
      <c r="A96" s="25" t="s">
        <v>348</v>
      </c>
      <c r="B96" s="25"/>
      <c r="C96" s="26" t="s">
        <v>315</v>
      </c>
      <c r="D96" s="26"/>
      <c r="E96" s="26"/>
      <c r="F96" s="26"/>
      <c r="G96" s="26"/>
    </row>
    <row r="97" spans="1:7" ht="15" customHeight="1" x14ac:dyDescent="0.15"/>
    <row r="98" spans="1:7" ht="50.1" customHeight="1" x14ac:dyDescent="0.15">
      <c r="A98" s="16" t="s">
        <v>429</v>
      </c>
      <c r="B98" s="16"/>
      <c r="C98" s="16"/>
      <c r="D98" s="16"/>
      <c r="E98" s="16"/>
      <c r="F98" s="16"/>
      <c r="G98" s="16"/>
    </row>
    <row r="99" spans="1:7" ht="15" customHeight="1" x14ac:dyDescent="0.15"/>
    <row r="100" spans="1:7" ht="50.1" customHeight="1" x14ac:dyDescent="0.15">
      <c r="A100" s="7" t="s">
        <v>241</v>
      </c>
      <c r="B100" s="21" t="s">
        <v>430</v>
      </c>
      <c r="C100" s="21"/>
      <c r="D100" s="21"/>
      <c r="E100" s="21"/>
      <c r="F100" s="7" t="s">
        <v>431</v>
      </c>
      <c r="G100" s="7" t="s">
        <v>432</v>
      </c>
    </row>
    <row r="101" spans="1:7" ht="15" customHeight="1" x14ac:dyDescent="0.15">
      <c r="A101" s="7">
        <v>1</v>
      </c>
      <c r="B101" s="21">
        <v>2</v>
      </c>
      <c r="C101" s="21"/>
      <c r="D101" s="21"/>
      <c r="E101" s="21"/>
      <c r="F101" s="7">
        <v>3</v>
      </c>
      <c r="G101" s="7">
        <v>4</v>
      </c>
    </row>
    <row r="102" spans="1:7" ht="39.950000000000003" customHeight="1" x14ac:dyDescent="0.15">
      <c r="A102" s="7" t="s">
        <v>250</v>
      </c>
      <c r="B102" s="20" t="s">
        <v>433</v>
      </c>
      <c r="C102" s="20"/>
      <c r="D102" s="20"/>
      <c r="E102" s="20"/>
      <c r="F102" s="10">
        <v>6087360</v>
      </c>
      <c r="G102" s="10">
        <v>176533.44</v>
      </c>
    </row>
    <row r="103" spans="1:7" ht="20.100000000000001" customHeight="1" x14ac:dyDescent="0.15">
      <c r="A103" s="7" t="s">
        <v>360</v>
      </c>
      <c r="B103" s="20" t="s">
        <v>434</v>
      </c>
      <c r="C103" s="20"/>
      <c r="D103" s="20"/>
      <c r="E103" s="20"/>
      <c r="F103" s="10">
        <v>6087360</v>
      </c>
      <c r="G103" s="10">
        <v>310455.36</v>
      </c>
    </row>
    <row r="104" spans="1:7" ht="20.100000000000001" customHeight="1" x14ac:dyDescent="0.15">
      <c r="A104" s="7" t="s">
        <v>361</v>
      </c>
      <c r="B104" s="20" t="s">
        <v>435</v>
      </c>
      <c r="C104" s="20"/>
      <c r="D104" s="20"/>
      <c r="E104" s="20"/>
      <c r="F104" s="10">
        <v>6087360</v>
      </c>
      <c r="G104" s="10">
        <v>1339219.2</v>
      </c>
    </row>
    <row r="105" spans="1:7" ht="39.950000000000003" customHeight="1" x14ac:dyDescent="0.15">
      <c r="A105" s="7" t="s">
        <v>362</v>
      </c>
      <c r="B105" s="20" t="s">
        <v>436</v>
      </c>
      <c r="C105" s="20"/>
      <c r="D105" s="20"/>
      <c r="E105" s="20"/>
      <c r="F105" s="10">
        <v>6087360</v>
      </c>
      <c r="G105" s="10">
        <v>12174.72</v>
      </c>
    </row>
    <row r="106" spans="1:7" ht="39.950000000000003" customHeight="1" x14ac:dyDescent="0.15">
      <c r="A106" s="7" t="s">
        <v>363</v>
      </c>
      <c r="B106" s="20" t="s">
        <v>433</v>
      </c>
      <c r="C106" s="20"/>
      <c r="D106" s="20"/>
      <c r="E106" s="20"/>
      <c r="F106" s="10">
        <v>715971.01</v>
      </c>
      <c r="G106" s="10">
        <v>20763.16</v>
      </c>
    </row>
    <row r="107" spans="1:7" ht="20.100000000000001" customHeight="1" x14ac:dyDescent="0.15">
      <c r="A107" s="7" t="s">
        <v>364</v>
      </c>
      <c r="B107" s="20" t="s">
        <v>434</v>
      </c>
      <c r="C107" s="20"/>
      <c r="D107" s="20"/>
      <c r="E107" s="20"/>
      <c r="F107" s="10">
        <v>715971.01</v>
      </c>
      <c r="G107" s="10">
        <v>36514.519999999997</v>
      </c>
    </row>
    <row r="108" spans="1:7" ht="20.100000000000001" customHeight="1" x14ac:dyDescent="0.15">
      <c r="A108" s="7" t="s">
        <v>365</v>
      </c>
      <c r="B108" s="20" t="s">
        <v>435</v>
      </c>
      <c r="C108" s="20"/>
      <c r="D108" s="20"/>
      <c r="E108" s="20"/>
      <c r="F108" s="10">
        <v>715971.01</v>
      </c>
      <c r="G108" s="10">
        <v>157513.62</v>
      </c>
    </row>
    <row r="109" spans="1:7" ht="39.950000000000003" customHeight="1" x14ac:dyDescent="0.15">
      <c r="A109" s="7" t="s">
        <v>366</v>
      </c>
      <c r="B109" s="20" t="s">
        <v>436</v>
      </c>
      <c r="C109" s="20"/>
      <c r="D109" s="20"/>
      <c r="E109" s="20"/>
      <c r="F109" s="10">
        <v>715971.01</v>
      </c>
      <c r="G109" s="10">
        <v>1431.94</v>
      </c>
    </row>
    <row r="110" spans="1:7" ht="39.950000000000003" customHeight="1" x14ac:dyDescent="0.15">
      <c r="A110" s="7" t="s">
        <v>367</v>
      </c>
      <c r="B110" s="20" t="s">
        <v>433</v>
      </c>
      <c r="C110" s="20"/>
      <c r="D110" s="20"/>
      <c r="E110" s="20"/>
      <c r="F110" s="10">
        <v>15725856</v>
      </c>
      <c r="G110" s="10">
        <v>456049.82</v>
      </c>
    </row>
    <row r="111" spans="1:7" ht="20.100000000000001" customHeight="1" x14ac:dyDescent="0.15">
      <c r="A111" s="7" t="s">
        <v>368</v>
      </c>
      <c r="B111" s="20" t="s">
        <v>434</v>
      </c>
      <c r="C111" s="20"/>
      <c r="D111" s="20"/>
      <c r="E111" s="20"/>
      <c r="F111" s="10">
        <v>15725856</v>
      </c>
      <c r="G111" s="10">
        <v>802018.66</v>
      </c>
    </row>
    <row r="112" spans="1:7" ht="20.100000000000001" customHeight="1" x14ac:dyDescent="0.15">
      <c r="A112" s="7" t="s">
        <v>437</v>
      </c>
      <c r="B112" s="20" t="s">
        <v>435</v>
      </c>
      <c r="C112" s="20"/>
      <c r="D112" s="20"/>
      <c r="E112" s="20"/>
      <c r="F112" s="10">
        <v>7369571</v>
      </c>
      <c r="G112" s="10">
        <v>1621305.62</v>
      </c>
    </row>
    <row r="113" spans="1:7" ht="39.950000000000003" customHeight="1" x14ac:dyDescent="0.15">
      <c r="A113" s="7" t="s">
        <v>379</v>
      </c>
      <c r="B113" s="20" t="s">
        <v>436</v>
      </c>
      <c r="C113" s="20"/>
      <c r="D113" s="20"/>
      <c r="E113" s="20"/>
      <c r="F113" s="10">
        <v>15725856</v>
      </c>
      <c r="G113" s="10">
        <v>31451.71</v>
      </c>
    </row>
    <row r="114" spans="1:7" ht="24.95" customHeight="1" x14ac:dyDescent="0.15">
      <c r="A114" s="27" t="s">
        <v>411</v>
      </c>
      <c r="B114" s="27"/>
      <c r="C114" s="27"/>
      <c r="D114" s="27"/>
      <c r="E114" s="27"/>
      <c r="F114" s="27"/>
      <c r="G114" s="11">
        <f>SUBTOTAL(9,G102:G113)</f>
        <v>4965431.7700000005</v>
      </c>
    </row>
    <row r="115" spans="1:7" ht="24.95" customHeight="1" x14ac:dyDescent="0.15"/>
    <row r="116" spans="1:7" ht="20.100000000000001" customHeight="1" x14ac:dyDescent="0.15">
      <c r="A116" s="25" t="s">
        <v>345</v>
      </c>
      <c r="B116" s="25"/>
      <c r="C116" s="26" t="s">
        <v>170</v>
      </c>
      <c r="D116" s="26"/>
      <c r="E116" s="26"/>
      <c r="F116" s="26"/>
      <c r="G116" s="26"/>
    </row>
    <row r="117" spans="1:7" ht="20.100000000000001" customHeight="1" x14ac:dyDescent="0.15">
      <c r="A117" s="25" t="s">
        <v>346</v>
      </c>
      <c r="B117" s="25"/>
      <c r="C117" s="26" t="s">
        <v>347</v>
      </c>
      <c r="D117" s="26"/>
      <c r="E117" s="26"/>
      <c r="F117" s="26"/>
      <c r="G117" s="26"/>
    </row>
    <row r="118" spans="1:7" ht="24.95" customHeight="1" x14ac:dyDescent="0.15">
      <c r="A118" s="25" t="s">
        <v>348</v>
      </c>
      <c r="B118" s="25"/>
      <c r="C118" s="26" t="s">
        <v>309</v>
      </c>
      <c r="D118" s="26"/>
      <c r="E118" s="26"/>
      <c r="F118" s="26"/>
      <c r="G118" s="26"/>
    </row>
    <row r="119" spans="1:7" ht="15" customHeight="1" x14ac:dyDescent="0.15"/>
    <row r="120" spans="1:7" ht="24.95" customHeight="1" x14ac:dyDescent="0.15">
      <c r="A120" s="16" t="s">
        <v>438</v>
      </c>
      <c r="B120" s="16"/>
      <c r="C120" s="16"/>
      <c r="D120" s="16"/>
      <c r="E120" s="16"/>
      <c r="F120" s="16"/>
      <c r="G120" s="16"/>
    </row>
    <row r="121" spans="1:7" ht="15" customHeight="1" x14ac:dyDescent="0.15"/>
    <row r="122" spans="1:7" ht="60" customHeight="1" x14ac:dyDescent="0.15">
      <c r="A122" s="7" t="s">
        <v>241</v>
      </c>
      <c r="B122" s="21" t="s">
        <v>417</v>
      </c>
      <c r="C122" s="21"/>
      <c r="D122" s="21"/>
      <c r="E122" s="7" t="s">
        <v>439</v>
      </c>
      <c r="F122" s="7" t="s">
        <v>440</v>
      </c>
      <c r="G122" s="7" t="s">
        <v>441</v>
      </c>
    </row>
    <row r="123" spans="1:7" ht="15" customHeight="1" x14ac:dyDescent="0.15">
      <c r="A123" s="7">
        <v>1</v>
      </c>
      <c r="B123" s="21">
        <v>2</v>
      </c>
      <c r="C123" s="21"/>
      <c r="D123" s="21"/>
      <c r="E123" s="7">
        <v>3</v>
      </c>
      <c r="F123" s="7">
        <v>4</v>
      </c>
      <c r="G123" s="7">
        <v>5</v>
      </c>
    </row>
    <row r="124" spans="1:7" ht="20.100000000000001" customHeight="1" x14ac:dyDescent="0.15">
      <c r="A124" s="7" t="s">
        <v>360</v>
      </c>
      <c r="B124" s="20" t="s">
        <v>442</v>
      </c>
      <c r="C124" s="20"/>
      <c r="D124" s="20"/>
      <c r="E124" s="10">
        <v>107</v>
      </c>
      <c r="F124" s="10">
        <v>30</v>
      </c>
      <c r="G124" s="10">
        <v>3210</v>
      </c>
    </row>
    <row r="125" spans="1:7" ht="24.95" customHeight="1" x14ac:dyDescent="0.15">
      <c r="A125" s="27" t="s">
        <v>411</v>
      </c>
      <c r="B125" s="27"/>
      <c r="C125" s="27"/>
      <c r="D125" s="27"/>
      <c r="E125" s="27"/>
      <c r="F125" s="27"/>
      <c r="G125" s="11">
        <f>SUBTOTAL(9,G124:G124)</f>
        <v>3210</v>
      </c>
    </row>
    <row r="126" spans="1:7" ht="24.95" customHeight="1" x14ac:dyDescent="0.15"/>
    <row r="127" spans="1:7" ht="20.100000000000001" customHeight="1" x14ac:dyDescent="0.15">
      <c r="A127" s="25" t="s">
        <v>345</v>
      </c>
      <c r="B127" s="25"/>
      <c r="C127" s="26" t="s">
        <v>173</v>
      </c>
      <c r="D127" s="26"/>
      <c r="E127" s="26"/>
      <c r="F127" s="26"/>
      <c r="G127" s="26"/>
    </row>
    <row r="128" spans="1:7" ht="20.100000000000001" customHeight="1" x14ac:dyDescent="0.15">
      <c r="A128" s="25" t="s">
        <v>346</v>
      </c>
      <c r="B128" s="25"/>
      <c r="C128" s="26" t="s">
        <v>347</v>
      </c>
      <c r="D128" s="26"/>
      <c r="E128" s="26"/>
      <c r="F128" s="26"/>
      <c r="G128" s="26"/>
    </row>
    <row r="129" spans="1:7" ht="24.95" customHeight="1" x14ac:dyDescent="0.15">
      <c r="A129" s="25" t="s">
        <v>348</v>
      </c>
      <c r="B129" s="25"/>
      <c r="C129" s="26" t="s">
        <v>309</v>
      </c>
      <c r="D129" s="26"/>
      <c r="E129" s="26"/>
      <c r="F129" s="26"/>
      <c r="G129" s="26"/>
    </row>
    <row r="130" spans="1:7" ht="15" customHeight="1" x14ac:dyDescent="0.15"/>
    <row r="131" spans="1:7" ht="24.95" customHeight="1" x14ac:dyDescent="0.15">
      <c r="A131" s="16" t="s">
        <v>443</v>
      </c>
      <c r="B131" s="16"/>
      <c r="C131" s="16"/>
      <c r="D131" s="16"/>
      <c r="E131" s="16"/>
      <c r="F131" s="16"/>
      <c r="G131" s="16"/>
    </row>
    <row r="132" spans="1:7" ht="15" customHeight="1" x14ac:dyDescent="0.15"/>
    <row r="133" spans="1:7" ht="60" customHeight="1" x14ac:dyDescent="0.15">
      <c r="A133" s="7" t="s">
        <v>241</v>
      </c>
      <c r="B133" s="21" t="s">
        <v>417</v>
      </c>
      <c r="C133" s="21"/>
      <c r="D133" s="21"/>
      <c r="E133" s="7" t="s">
        <v>439</v>
      </c>
      <c r="F133" s="7" t="s">
        <v>440</v>
      </c>
      <c r="G133" s="7" t="s">
        <v>441</v>
      </c>
    </row>
    <row r="134" spans="1:7" ht="15" customHeight="1" x14ac:dyDescent="0.15">
      <c r="A134" s="7">
        <v>1</v>
      </c>
      <c r="B134" s="21">
        <v>2</v>
      </c>
      <c r="C134" s="21"/>
      <c r="D134" s="21"/>
      <c r="E134" s="7">
        <v>3</v>
      </c>
      <c r="F134" s="7">
        <v>4</v>
      </c>
      <c r="G134" s="7">
        <v>5</v>
      </c>
    </row>
    <row r="135" spans="1:7" ht="20.100000000000001" customHeight="1" x14ac:dyDescent="0.15">
      <c r="A135" s="7" t="s">
        <v>361</v>
      </c>
      <c r="B135" s="20" t="s">
        <v>444</v>
      </c>
      <c r="C135" s="20"/>
      <c r="D135" s="20"/>
      <c r="E135" s="10">
        <v>1</v>
      </c>
      <c r="F135" s="10">
        <v>15000</v>
      </c>
      <c r="G135" s="10">
        <v>15000</v>
      </c>
    </row>
    <row r="136" spans="1:7" ht="20.100000000000001" customHeight="1" x14ac:dyDescent="0.15">
      <c r="A136" s="7" t="s">
        <v>362</v>
      </c>
      <c r="B136" s="20" t="s">
        <v>445</v>
      </c>
      <c r="C136" s="20"/>
      <c r="D136" s="20"/>
      <c r="E136" s="10">
        <v>2790</v>
      </c>
      <c r="F136" s="10">
        <v>1</v>
      </c>
      <c r="G136" s="10">
        <v>2790</v>
      </c>
    </row>
    <row r="137" spans="1:7" ht="24.95" customHeight="1" x14ac:dyDescent="0.15">
      <c r="A137" s="27" t="s">
        <v>411</v>
      </c>
      <c r="B137" s="27"/>
      <c r="C137" s="27"/>
      <c r="D137" s="27"/>
      <c r="E137" s="27"/>
      <c r="F137" s="27"/>
      <c r="G137" s="11">
        <f>SUBTOTAL(9,G135:G136)</f>
        <v>17790</v>
      </c>
    </row>
    <row r="138" spans="1:7" ht="24.95" customHeight="1" x14ac:dyDescent="0.15"/>
    <row r="139" spans="1:7" ht="20.100000000000001" customHeight="1" x14ac:dyDescent="0.15">
      <c r="A139" s="25" t="s">
        <v>345</v>
      </c>
      <c r="B139" s="25"/>
      <c r="C139" s="26" t="s">
        <v>167</v>
      </c>
      <c r="D139" s="26"/>
      <c r="E139" s="26"/>
      <c r="F139" s="26"/>
      <c r="G139" s="26"/>
    </row>
    <row r="140" spans="1:7" ht="20.100000000000001" customHeight="1" x14ac:dyDescent="0.15">
      <c r="A140" s="25" t="s">
        <v>346</v>
      </c>
      <c r="B140" s="25"/>
      <c r="C140" s="26" t="s">
        <v>347</v>
      </c>
      <c r="D140" s="26"/>
      <c r="E140" s="26"/>
      <c r="F140" s="26"/>
      <c r="G140" s="26"/>
    </row>
    <row r="141" spans="1:7" ht="24.95" customHeight="1" x14ac:dyDescent="0.15">
      <c r="A141" s="25" t="s">
        <v>348</v>
      </c>
      <c r="B141" s="25"/>
      <c r="C141" s="26" t="s">
        <v>309</v>
      </c>
      <c r="D141" s="26"/>
      <c r="E141" s="26"/>
      <c r="F141" s="26"/>
      <c r="G141" s="26"/>
    </row>
    <row r="142" spans="1:7" ht="15" customHeight="1" x14ac:dyDescent="0.15"/>
    <row r="143" spans="1:7" ht="24.95" customHeight="1" x14ac:dyDescent="0.15">
      <c r="A143" s="16" t="s">
        <v>438</v>
      </c>
      <c r="B143" s="16"/>
      <c r="C143" s="16"/>
      <c r="D143" s="16"/>
      <c r="E143" s="16"/>
      <c r="F143" s="16"/>
      <c r="G143" s="16"/>
    </row>
    <row r="144" spans="1:7" ht="15" customHeight="1" x14ac:dyDescent="0.15"/>
    <row r="145" spans="1:7" ht="60" customHeight="1" x14ac:dyDescent="0.15">
      <c r="A145" s="7" t="s">
        <v>241</v>
      </c>
      <c r="B145" s="21" t="s">
        <v>417</v>
      </c>
      <c r="C145" s="21"/>
      <c r="D145" s="21"/>
      <c r="E145" s="7" t="s">
        <v>439</v>
      </c>
      <c r="F145" s="7" t="s">
        <v>440</v>
      </c>
      <c r="G145" s="7" t="s">
        <v>441</v>
      </c>
    </row>
    <row r="146" spans="1:7" ht="15" customHeight="1" x14ac:dyDescent="0.15">
      <c r="A146" s="7">
        <v>1</v>
      </c>
      <c r="B146" s="21">
        <v>2</v>
      </c>
      <c r="C146" s="21"/>
      <c r="D146" s="21"/>
      <c r="E146" s="7">
        <v>3</v>
      </c>
      <c r="F146" s="7">
        <v>4</v>
      </c>
      <c r="G146" s="7">
        <v>5</v>
      </c>
    </row>
    <row r="147" spans="1:7" ht="39.950000000000003" customHeight="1" x14ac:dyDescent="0.15">
      <c r="A147" s="7" t="s">
        <v>250</v>
      </c>
      <c r="B147" s="20" t="s">
        <v>446</v>
      </c>
      <c r="C147" s="20"/>
      <c r="D147" s="20"/>
      <c r="E147" s="10">
        <v>8355800</v>
      </c>
      <c r="F147" s="10">
        <v>2</v>
      </c>
      <c r="G147" s="10">
        <v>167116</v>
      </c>
    </row>
    <row r="148" spans="1:7" ht="24.95" customHeight="1" x14ac:dyDescent="0.15">
      <c r="A148" s="27" t="s">
        <v>411</v>
      </c>
      <c r="B148" s="27"/>
      <c r="C148" s="27"/>
      <c r="D148" s="27"/>
      <c r="E148" s="27"/>
      <c r="F148" s="27"/>
      <c r="G148" s="11">
        <f>SUBTOTAL(9,G147:G147)</f>
        <v>167116</v>
      </c>
    </row>
    <row r="149" spans="1:7" ht="24.95" customHeight="1" x14ac:dyDescent="0.15"/>
    <row r="150" spans="1:7" ht="20.100000000000001" customHeight="1" x14ac:dyDescent="0.15">
      <c r="A150" s="25" t="s">
        <v>345</v>
      </c>
      <c r="B150" s="25"/>
      <c r="C150" s="26" t="s">
        <v>170</v>
      </c>
      <c r="D150" s="26"/>
      <c r="E150" s="26"/>
      <c r="F150" s="26"/>
      <c r="G150" s="26"/>
    </row>
    <row r="151" spans="1:7" ht="20.100000000000001" customHeight="1" x14ac:dyDescent="0.15">
      <c r="A151" s="25" t="s">
        <v>346</v>
      </c>
      <c r="B151" s="25"/>
      <c r="C151" s="26" t="s">
        <v>347</v>
      </c>
      <c r="D151" s="26"/>
      <c r="E151" s="26"/>
      <c r="F151" s="26"/>
      <c r="G151" s="26"/>
    </row>
    <row r="152" spans="1:7" ht="24.95" customHeight="1" x14ac:dyDescent="0.15">
      <c r="A152" s="25" t="s">
        <v>348</v>
      </c>
      <c r="B152" s="25"/>
      <c r="C152" s="26" t="s">
        <v>312</v>
      </c>
      <c r="D152" s="26"/>
      <c r="E152" s="26"/>
      <c r="F152" s="26"/>
      <c r="G152" s="26"/>
    </row>
    <row r="153" spans="1:7" ht="15" customHeight="1" x14ac:dyDescent="0.15"/>
    <row r="154" spans="1:7" ht="24.95" customHeight="1" x14ac:dyDescent="0.15">
      <c r="A154" s="16" t="s">
        <v>438</v>
      </c>
      <c r="B154" s="16"/>
      <c r="C154" s="16"/>
      <c r="D154" s="16"/>
      <c r="E154" s="16"/>
      <c r="F154" s="16"/>
      <c r="G154" s="16"/>
    </row>
    <row r="155" spans="1:7" ht="15" customHeight="1" x14ac:dyDescent="0.15"/>
    <row r="156" spans="1:7" ht="60" customHeight="1" x14ac:dyDescent="0.15">
      <c r="A156" s="7" t="s">
        <v>241</v>
      </c>
      <c r="B156" s="21" t="s">
        <v>417</v>
      </c>
      <c r="C156" s="21"/>
      <c r="D156" s="21"/>
      <c r="E156" s="7" t="s">
        <v>439</v>
      </c>
      <c r="F156" s="7" t="s">
        <v>440</v>
      </c>
      <c r="G156" s="7" t="s">
        <v>441</v>
      </c>
    </row>
    <row r="157" spans="1:7" ht="15" customHeight="1" x14ac:dyDescent="0.15">
      <c r="A157" s="7">
        <v>1</v>
      </c>
      <c r="B157" s="21">
        <v>2</v>
      </c>
      <c r="C157" s="21"/>
      <c r="D157" s="21"/>
      <c r="E157" s="7">
        <v>3</v>
      </c>
      <c r="F157" s="7">
        <v>4</v>
      </c>
      <c r="G157" s="7">
        <v>5</v>
      </c>
    </row>
    <row r="158" spans="1:7" ht="20.100000000000001" customHeight="1" x14ac:dyDescent="0.15">
      <c r="A158" s="7" t="s">
        <v>360</v>
      </c>
      <c r="B158" s="20" t="s">
        <v>442</v>
      </c>
      <c r="C158" s="20"/>
      <c r="D158" s="20"/>
      <c r="E158" s="10">
        <v>107</v>
      </c>
      <c r="F158" s="10">
        <v>30</v>
      </c>
      <c r="G158" s="10">
        <v>3210</v>
      </c>
    </row>
    <row r="159" spans="1:7" ht="24.95" customHeight="1" x14ac:dyDescent="0.15">
      <c r="A159" s="27" t="s">
        <v>411</v>
      </c>
      <c r="B159" s="27"/>
      <c r="C159" s="27"/>
      <c r="D159" s="27"/>
      <c r="E159" s="27"/>
      <c r="F159" s="27"/>
      <c r="G159" s="11">
        <f>SUBTOTAL(9,G158:G158)</f>
        <v>3210</v>
      </c>
    </row>
    <row r="160" spans="1:7" ht="24.95" customHeight="1" x14ac:dyDescent="0.15"/>
    <row r="161" spans="1:7" ht="20.100000000000001" customHeight="1" x14ac:dyDescent="0.15">
      <c r="A161" s="25" t="s">
        <v>345</v>
      </c>
      <c r="B161" s="25"/>
      <c r="C161" s="26" t="s">
        <v>173</v>
      </c>
      <c r="D161" s="26"/>
      <c r="E161" s="26"/>
      <c r="F161" s="26"/>
      <c r="G161" s="26"/>
    </row>
    <row r="162" spans="1:7" ht="20.100000000000001" customHeight="1" x14ac:dyDescent="0.15">
      <c r="A162" s="25" t="s">
        <v>346</v>
      </c>
      <c r="B162" s="25"/>
      <c r="C162" s="26" t="s">
        <v>347</v>
      </c>
      <c r="D162" s="26"/>
      <c r="E162" s="26"/>
      <c r="F162" s="26"/>
      <c r="G162" s="26"/>
    </row>
    <row r="163" spans="1:7" ht="24.95" customHeight="1" x14ac:dyDescent="0.15">
      <c r="A163" s="25" t="s">
        <v>348</v>
      </c>
      <c r="B163" s="25"/>
      <c r="C163" s="26" t="s">
        <v>312</v>
      </c>
      <c r="D163" s="26"/>
      <c r="E163" s="26"/>
      <c r="F163" s="26"/>
      <c r="G163" s="26"/>
    </row>
    <row r="164" spans="1:7" ht="15" customHeight="1" x14ac:dyDescent="0.15"/>
    <row r="165" spans="1:7" ht="24.95" customHeight="1" x14ac:dyDescent="0.15">
      <c r="A165" s="16" t="s">
        <v>443</v>
      </c>
      <c r="B165" s="16"/>
      <c r="C165" s="16"/>
      <c r="D165" s="16"/>
      <c r="E165" s="16"/>
      <c r="F165" s="16"/>
      <c r="G165" s="16"/>
    </row>
    <row r="166" spans="1:7" ht="15" customHeight="1" x14ac:dyDescent="0.15"/>
    <row r="167" spans="1:7" ht="60" customHeight="1" x14ac:dyDescent="0.15">
      <c r="A167" s="7" t="s">
        <v>241</v>
      </c>
      <c r="B167" s="21" t="s">
        <v>417</v>
      </c>
      <c r="C167" s="21"/>
      <c r="D167" s="21"/>
      <c r="E167" s="7" t="s">
        <v>439</v>
      </c>
      <c r="F167" s="7" t="s">
        <v>440</v>
      </c>
      <c r="G167" s="7" t="s">
        <v>441</v>
      </c>
    </row>
    <row r="168" spans="1:7" ht="15" customHeight="1" x14ac:dyDescent="0.15">
      <c r="A168" s="7">
        <v>1</v>
      </c>
      <c r="B168" s="21">
        <v>2</v>
      </c>
      <c r="C168" s="21"/>
      <c r="D168" s="21"/>
      <c r="E168" s="7">
        <v>3</v>
      </c>
      <c r="F168" s="7">
        <v>4</v>
      </c>
      <c r="G168" s="7">
        <v>5</v>
      </c>
    </row>
    <row r="169" spans="1:7" ht="20.100000000000001" customHeight="1" x14ac:dyDescent="0.15">
      <c r="A169" s="7" t="s">
        <v>361</v>
      </c>
      <c r="B169" s="20" t="s">
        <v>444</v>
      </c>
      <c r="C169" s="20"/>
      <c r="D169" s="20"/>
      <c r="E169" s="10">
        <v>1</v>
      </c>
      <c r="F169" s="10">
        <v>13000</v>
      </c>
      <c r="G169" s="10">
        <v>13000</v>
      </c>
    </row>
    <row r="170" spans="1:7" ht="24.95" customHeight="1" x14ac:dyDescent="0.15">
      <c r="A170" s="27" t="s">
        <v>411</v>
      </c>
      <c r="B170" s="27"/>
      <c r="C170" s="27"/>
      <c r="D170" s="27"/>
      <c r="E170" s="27"/>
      <c r="F170" s="27"/>
      <c r="G170" s="11">
        <f>SUBTOTAL(9,G169:G169)</f>
        <v>13000</v>
      </c>
    </row>
    <row r="171" spans="1:7" ht="24.95" customHeight="1" x14ac:dyDescent="0.15"/>
    <row r="172" spans="1:7" ht="20.100000000000001" customHeight="1" x14ac:dyDescent="0.15">
      <c r="A172" s="25" t="s">
        <v>345</v>
      </c>
      <c r="B172" s="25"/>
      <c r="C172" s="26" t="s">
        <v>167</v>
      </c>
      <c r="D172" s="26"/>
      <c r="E172" s="26"/>
      <c r="F172" s="26"/>
      <c r="G172" s="26"/>
    </row>
    <row r="173" spans="1:7" ht="20.100000000000001" customHeight="1" x14ac:dyDescent="0.15">
      <c r="A173" s="25" t="s">
        <v>346</v>
      </c>
      <c r="B173" s="25"/>
      <c r="C173" s="26" t="s">
        <v>347</v>
      </c>
      <c r="D173" s="26"/>
      <c r="E173" s="26"/>
      <c r="F173" s="26"/>
      <c r="G173" s="26"/>
    </row>
    <row r="174" spans="1:7" ht="24.95" customHeight="1" x14ac:dyDescent="0.15">
      <c r="A174" s="25" t="s">
        <v>348</v>
      </c>
      <c r="B174" s="25"/>
      <c r="C174" s="26" t="s">
        <v>312</v>
      </c>
      <c r="D174" s="26"/>
      <c r="E174" s="26"/>
      <c r="F174" s="26"/>
      <c r="G174" s="26"/>
    </row>
    <row r="175" spans="1:7" ht="15" customHeight="1" x14ac:dyDescent="0.15"/>
    <row r="176" spans="1:7" ht="24.95" customHeight="1" x14ac:dyDescent="0.15">
      <c r="A176" s="16" t="s">
        <v>438</v>
      </c>
      <c r="B176" s="16"/>
      <c r="C176" s="16"/>
      <c r="D176" s="16"/>
      <c r="E176" s="16"/>
      <c r="F176" s="16"/>
      <c r="G176" s="16"/>
    </row>
    <row r="177" spans="1:7" ht="15" customHeight="1" x14ac:dyDescent="0.15"/>
    <row r="178" spans="1:7" ht="60" customHeight="1" x14ac:dyDescent="0.15">
      <c r="A178" s="7" t="s">
        <v>241</v>
      </c>
      <c r="B178" s="21" t="s">
        <v>417</v>
      </c>
      <c r="C178" s="21"/>
      <c r="D178" s="21"/>
      <c r="E178" s="7" t="s">
        <v>439</v>
      </c>
      <c r="F178" s="7" t="s">
        <v>440</v>
      </c>
      <c r="G178" s="7" t="s">
        <v>441</v>
      </c>
    </row>
    <row r="179" spans="1:7" ht="15" customHeight="1" x14ac:dyDescent="0.15">
      <c r="A179" s="7">
        <v>1</v>
      </c>
      <c r="B179" s="21">
        <v>2</v>
      </c>
      <c r="C179" s="21"/>
      <c r="D179" s="21"/>
      <c r="E179" s="7">
        <v>3</v>
      </c>
      <c r="F179" s="7">
        <v>4</v>
      </c>
      <c r="G179" s="7">
        <v>5</v>
      </c>
    </row>
    <row r="180" spans="1:7" ht="39.950000000000003" customHeight="1" x14ac:dyDescent="0.15">
      <c r="A180" s="7" t="s">
        <v>250</v>
      </c>
      <c r="B180" s="20" t="s">
        <v>446</v>
      </c>
      <c r="C180" s="20"/>
      <c r="D180" s="20"/>
      <c r="E180" s="10">
        <v>8355800</v>
      </c>
      <c r="F180" s="10">
        <v>2</v>
      </c>
      <c r="G180" s="10">
        <v>167116</v>
      </c>
    </row>
    <row r="181" spans="1:7" ht="24.95" customHeight="1" x14ac:dyDescent="0.15">
      <c r="A181" s="27" t="s">
        <v>411</v>
      </c>
      <c r="B181" s="27"/>
      <c r="C181" s="27"/>
      <c r="D181" s="27"/>
      <c r="E181" s="27"/>
      <c r="F181" s="27"/>
      <c r="G181" s="11">
        <f>SUBTOTAL(9,G180:G180)</f>
        <v>167116</v>
      </c>
    </row>
    <row r="182" spans="1:7" ht="24.95" customHeight="1" x14ac:dyDescent="0.15"/>
    <row r="183" spans="1:7" ht="20.100000000000001" customHeight="1" x14ac:dyDescent="0.15">
      <c r="A183" s="25" t="s">
        <v>345</v>
      </c>
      <c r="B183" s="25"/>
      <c r="C183" s="26" t="s">
        <v>170</v>
      </c>
      <c r="D183" s="26"/>
      <c r="E183" s="26"/>
      <c r="F183" s="26"/>
      <c r="G183" s="26"/>
    </row>
    <row r="184" spans="1:7" ht="20.100000000000001" customHeight="1" x14ac:dyDescent="0.15">
      <c r="A184" s="25" t="s">
        <v>346</v>
      </c>
      <c r="B184" s="25"/>
      <c r="C184" s="26" t="s">
        <v>347</v>
      </c>
      <c r="D184" s="26"/>
      <c r="E184" s="26"/>
      <c r="F184" s="26"/>
      <c r="G184" s="26"/>
    </row>
    <row r="185" spans="1:7" ht="24.95" customHeight="1" x14ac:dyDescent="0.15">
      <c r="A185" s="25" t="s">
        <v>348</v>
      </c>
      <c r="B185" s="25"/>
      <c r="C185" s="26" t="s">
        <v>315</v>
      </c>
      <c r="D185" s="26"/>
      <c r="E185" s="26"/>
      <c r="F185" s="26"/>
      <c r="G185" s="26"/>
    </row>
    <row r="186" spans="1:7" ht="15" customHeight="1" x14ac:dyDescent="0.15"/>
    <row r="187" spans="1:7" ht="24.95" customHeight="1" x14ac:dyDescent="0.15">
      <c r="A187" s="16" t="s">
        <v>438</v>
      </c>
      <c r="B187" s="16"/>
      <c r="C187" s="16"/>
      <c r="D187" s="16"/>
      <c r="E187" s="16"/>
      <c r="F187" s="16"/>
      <c r="G187" s="16"/>
    </row>
    <row r="188" spans="1:7" ht="15" customHeight="1" x14ac:dyDescent="0.15"/>
    <row r="189" spans="1:7" ht="60" customHeight="1" x14ac:dyDescent="0.15">
      <c r="A189" s="7" t="s">
        <v>241</v>
      </c>
      <c r="B189" s="21" t="s">
        <v>417</v>
      </c>
      <c r="C189" s="21"/>
      <c r="D189" s="21"/>
      <c r="E189" s="7" t="s">
        <v>439</v>
      </c>
      <c r="F189" s="7" t="s">
        <v>440</v>
      </c>
      <c r="G189" s="7" t="s">
        <v>441</v>
      </c>
    </row>
    <row r="190" spans="1:7" ht="15" customHeight="1" x14ac:dyDescent="0.15">
      <c r="A190" s="7">
        <v>1</v>
      </c>
      <c r="B190" s="21">
        <v>2</v>
      </c>
      <c r="C190" s="21"/>
      <c r="D190" s="21"/>
      <c r="E190" s="7">
        <v>3</v>
      </c>
      <c r="F190" s="7">
        <v>4</v>
      </c>
      <c r="G190" s="7">
        <v>5</v>
      </c>
    </row>
    <row r="191" spans="1:7" ht="20.100000000000001" customHeight="1" x14ac:dyDescent="0.15">
      <c r="A191" s="7" t="s">
        <v>360</v>
      </c>
      <c r="B191" s="20" t="s">
        <v>442</v>
      </c>
      <c r="C191" s="20"/>
      <c r="D191" s="20"/>
      <c r="E191" s="10">
        <v>107</v>
      </c>
      <c r="F191" s="10">
        <v>30</v>
      </c>
      <c r="G191" s="10">
        <v>3210</v>
      </c>
    </row>
    <row r="192" spans="1:7" ht="24.95" customHeight="1" x14ac:dyDescent="0.15">
      <c r="A192" s="27" t="s">
        <v>411</v>
      </c>
      <c r="B192" s="27"/>
      <c r="C192" s="27"/>
      <c r="D192" s="27"/>
      <c r="E192" s="27"/>
      <c r="F192" s="27"/>
      <c r="G192" s="11">
        <f>SUBTOTAL(9,G191:G191)</f>
        <v>3210</v>
      </c>
    </row>
    <row r="193" spans="1:7" ht="24.95" customHeight="1" x14ac:dyDescent="0.15"/>
    <row r="194" spans="1:7" ht="20.100000000000001" customHeight="1" x14ac:dyDescent="0.15">
      <c r="A194" s="25" t="s">
        <v>345</v>
      </c>
      <c r="B194" s="25"/>
      <c r="C194" s="26" t="s">
        <v>173</v>
      </c>
      <c r="D194" s="26"/>
      <c r="E194" s="26"/>
      <c r="F194" s="26"/>
      <c r="G194" s="26"/>
    </row>
    <row r="195" spans="1:7" ht="20.100000000000001" customHeight="1" x14ac:dyDescent="0.15">
      <c r="A195" s="25" t="s">
        <v>346</v>
      </c>
      <c r="B195" s="25"/>
      <c r="C195" s="26" t="s">
        <v>347</v>
      </c>
      <c r="D195" s="26"/>
      <c r="E195" s="26"/>
      <c r="F195" s="26"/>
      <c r="G195" s="26"/>
    </row>
    <row r="196" spans="1:7" ht="24.95" customHeight="1" x14ac:dyDescent="0.15">
      <c r="A196" s="25" t="s">
        <v>348</v>
      </c>
      <c r="B196" s="25"/>
      <c r="C196" s="26" t="s">
        <v>315</v>
      </c>
      <c r="D196" s="26"/>
      <c r="E196" s="26"/>
      <c r="F196" s="26"/>
      <c r="G196" s="26"/>
    </row>
    <row r="197" spans="1:7" ht="15" customHeight="1" x14ac:dyDescent="0.15"/>
    <row r="198" spans="1:7" ht="24.95" customHeight="1" x14ac:dyDescent="0.15">
      <c r="A198" s="16" t="s">
        <v>443</v>
      </c>
      <c r="B198" s="16"/>
      <c r="C198" s="16"/>
      <c r="D198" s="16"/>
      <c r="E198" s="16"/>
      <c r="F198" s="16"/>
      <c r="G198" s="16"/>
    </row>
    <row r="199" spans="1:7" ht="15" customHeight="1" x14ac:dyDescent="0.15"/>
    <row r="200" spans="1:7" ht="60" customHeight="1" x14ac:dyDescent="0.15">
      <c r="A200" s="7" t="s">
        <v>241</v>
      </c>
      <c r="B200" s="21" t="s">
        <v>417</v>
      </c>
      <c r="C200" s="21"/>
      <c r="D200" s="21"/>
      <c r="E200" s="7" t="s">
        <v>439</v>
      </c>
      <c r="F200" s="7" t="s">
        <v>440</v>
      </c>
      <c r="G200" s="7" t="s">
        <v>441</v>
      </c>
    </row>
    <row r="201" spans="1:7" ht="15" customHeight="1" x14ac:dyDescent="0.15">
      <c r="A201" s="7">
        <v>1</v>
      </c>
      <c r="B201" s="21">
        <v>2</v>
      </c>
      <c r="C201" s="21"/>
      <c r="D201" s="21"/>
      <c r="E201" s="7">
        <v>3</v>
      </c>
      <c r="F201" s="7">
        <v>4</v>
      </c>
      <c r="G201" s="7">
        <v>5</v>
      </c>
    </row>
    <row r="202" spans="1:7" ht="20.100000000000001" customHeight="1" x14ac:dyDescent="0.15">
      <c r="A202" s="7" t="s">
        <v>361</v>
      </c>
      <c r="B202" s="20" t="s">
        <v>444</v>
      </c>
      <c r="C202" s="20"/>
      <c r="D202" s="20"/>
      <c r="E202" s="10">
        <v>1</v>
      </c>
      <c r="F202" s="10">
        <v>13000</v>
      </c>
      <c r="G202" s="10">
        <v>13000</v>
      </c>
    </row>
    <row r="203" spans="1:7" ht="24.95" customHeight="1" x14ac:dyDescent="0.15">
      <c r="A203" s="27" t="s">
        <v>411</v>
      </c>
      <c r="B203" s="27"/>
      <c r="C203" s="27"/>
      <c r="D203" s="27"/>
      <c r="E203" s="27"/>
      <c r="F203" s="27"/>
      <c r="G203" s="11">
        <f>SUBTOTAL(9,G202:G202)</f>
        <v>13000</v>
      </c>
    </row>
    <row r="204" spans="1:7" ht="24.95" customHeight="1" x14ac:dyDescent="0.15"/>
    <row r="205" spans="1:7" ht="20.100000000000001" customHeight="1" x14ac:dyDescent="0.15">
      <c r="A205" s="25" t="s">
        <v>345</v>
      </c>
      <c r="B205" s="25"/>
      <c r="C205" s="26" t="s">
        <v>167</v>
      </c>
      <c r="D205" s="26"/>
      <c r="E205" s="26"/>
      <c r="F205" s="26"/>
      <c r="G205" s="26"/>
    </row>
    <row r="206" spans="1:7" ht="20.100000000000001" customHeight="1" x14ac:dyDescent="0.15">
      <c r="A206" s="25" t="s">
        <v>346</v>
      </c>
      <c r="B206" s="25"/>
      <c r="C206" s="26" t="s">
        <v>347</v>
      </c>
      <c r="D206" s="26"/>
      <c r="E206" s="26"/>
      <c r="F206" s="26"/>
      <c r="G206" s="26"/>
    </row>
    <row r="207" spans="1:7" ht="24.95" customHeight="1" x14ac:dyDescent="0.15">
      <c r="A207" s="25" t="s">
        <v>348</v>
      </c>
      <c r="B207" s="25"/>
      <c r="C207" s="26" t="s">
        <v>315</v>
      </c>
      <c r="D207" s="26"/>
      <c r="E207" s="26"/>
      <c r="F207" s="26"/>
      <c r="G207" s="26"/>
    </row>
    <row r="208" spans="1:7" ht="15" customHeight="1" x14ac:dyDescent="0.15"/>
    <row r="209" spans="1:7" ht="24.95" customHeight="1" x14ac:dyDescent="0.15">
      <c r="A209" s="16" t="s">
        <v>438</v>
      </c>
      <c r="B209" s="16"/>
      <c r="C209" s="16"/>
      <c r="D209" s="16"/>
      <c r="E209" s="16"/>
      <c r="F209" s="16"/>
      <c r="G209" s="16"/>
    </row>
    <row r="210" spans="1:7" ht="15" customHeight="1" x14ac:dyDescent="0.15"/>
    <row r="211" spans="1:7" ht="60" customHeight="1" x14ac:dyDescent="0.15">
      <c r="A211" s="7" t="s">
        <v>241</v>
      </c>
      <c r="B211" s="21" t="s">
        <v>417</v>
      </c>
      <c r="C211" s="21"/>
      <c r="D211" s="21"/>
      <c r="E211" s="7" t="s">
        <v>439</v>
      </c>
      <c r="F211" s="7" t="s">
        <v>440</v>
      </c>
      <c r="G211" s="7" t="s">
        <v>441</v>
      </c>
    </row>
    <row r="212" spans="1:7" ht="15" customHeight="1" x14ac:dyDescent="0.15">
      <c r="A212" s="7">
        <v>1</v>
      </c>
      <c r="B212" s="21">
        <v>2</v>
      </c>
      <c r="C212" s="21"/>
      <c r="D212" s="21"/>
      <c r="E212" s="7">
        <v>3</v>
      </c>
      <c r="F212" s="7">
        <v>4</v>
      </c>
      <c r="G212" s="7">
        <v>5</v>
      </c>
    </row>
    <row r="213" spans="1:7" ht="39.950000000000003" customHeight="1" x14ac:dyDescent="0.15">
      <c r="A213" s="7" t="s">
        <v>250</v>
      </c>
      <c r="B213" s="20" t="s">
        <v>446</v>
      </c>
      <c r="C213" s="20"/>
      <c r="D213" s="20"/>
      <c r="E213" s="10">
        <v>8355800</v>
      </c>
      <c r="F213" s="10">
        <v>2</v>
      </c>
      <c r="G213" s="10">
        <v>167116</v>
      </c>
    </row>
    <row r="214" spans="1:7" ht="24.95" customHeight="1" x14ac:dyDescent="0.15">
      <c r="A214" s="27" t="s">
        <v>411</v>
      </c>
      <c r="B214" s="27"/>
      <c r="C214" s="27"/>
      <c r="D214" s="27"/>
      <c r="E214" s="27"/>
      <c r="F214" s="27"/>
      <c r="G214" s="11">
        <f>SUBTOTAL(9,G213:G213)</f>
        <v>167116</v>
      </c>
    </row>
    <row r="215" spans="1:7" ht="0" hidden="1" customHeight="1" x14ac:dyDescent="0.15"/>
  </sheetData>
  <sheetProtection password="8A92" sheet="1" objects="1" scenarios="1"/>
  <mergeCells count="214">
    <mergeCell ref="B211:D211"/>
    <mergeCell ref="B212:D212"/>
    <mergeCell ref="B213:D213"/>
    <mergeCell ref="A214:F214"/>
    <mergeCell ref="A206:B206"/>
    <mergeCell ref="C206:G206"/>
    <mergeCell ref="A207:B207"/>
    <mergeCell ref="C207:G207"/>
    <mergeCell ref="A209:G209"/>
    <mergeCell ref="B200:D200"/>
    <mergeCell ref="B201:D201"/>
    <mergeCell ref="B202:D202"/>
    <mergeCell ref="A203:F203"/>
    <mergeCell ref="A205:B205"/>
    <mergeCell ref="C205:G205"/>
    <mergeCell ref="A195:B195"/>
    <mergeCell ref="C195:G195"/>
    <mergeCell ref="A196:B196"/>
    <mergeCell ref="C196:G196"/>
    <mergeCell ref="A198:G198"/>
    <mergeCell ref="B189:D189"/>
    <mergeCell ref="B190:D190"/>
    <mergeCell ref="B191:D191"/>
    <mergeCell ref="A192:F192"/>
    <mergeCell ref="A194:B194"/>
    <mergeCell ref="C194:G194"/>
    <mergeCell ref="A184:B184"/>
    <mergeCell ref="C184:G184"/>
    <mergeCell ref="A185:B185"/>
    <mergeCell ref="C185:G185"/>
    <mergeCell ref="A187:G187"/>
    <mergeCell ref="B178:D178"/>
    <mergeCell ref="B179:D179"/>
    <mergeCell ref="B180:D180"/>
    <mergeCell ref="A181:F181"/>
    <mergeCell ref="A183:B183"/>
    <mergeCell ref="C183:G183"/>
    <mergeCell ref="A173:B173"/>
    <mergeCell ref="C173:G173"/>
    <mergeCell ref="A174:B174"/>
    <mergeCell ref="C174:G174"/>
    <mergeCell ref="A176:G176"/>
    <mergeCell ref="B167:D167"/>
    <mergeCell ref="B168:D168"/>
    <mergeCell ref="B169:D169"/>
    <mergeCell ref="A170:F170"/>
    <mergeCell ref="A172:B172"/>
    <mergeCell ref="C172:G172"/>
    <mergeCell ref="A162:B162"/>
    <mergeCell ref="C162:G162"/>
    <mergeCell ref="A163:B163"/>
    <mergeCell ref="C163:G163"/>
    <mergeCell ref="A165:G165"/>
    <mergeCell ref="B156:D156"/>
    <mergeCell ref="B157:D157"/>
    <mergeCell ref="B158:D158"/>
    <mergeCell ref="A159:F159"/>
    <mergeCell ref="A161:B161"/>
    <mergeCell ref="C161:G161"/>
    <mergeCell ref="A151:B151"/>
    <mergeCell ref="C151:G151"/>
    <mergeCell ref="A152:B152"/>
    <mergeCell ref="C152:G152"/>
    <mergeCell ref="A154:G154"/>
    <mergeCell ref="B145:D145"/>
    <mergeCell ref="B146:D146"/>
    <mergeCell ref="B147:D147"/>
    <mergeCell ref="A148:F148"/>
    <mergeCell ref="A150:B150"/>
    <mergeCell ref="C150:G150"/>
    <mergeCell ref="A140:B140"/>
    <mergeCell ref="C140:G140"/>
    <mergeCell ref="A141:B141"/>
    <mergeCell ref="C141:G141"/>
    <mergeCell ref="A143:G143"/>
    <mergeCell ref="B135:D135"/>
    <mergeCell ref="B136:D136"/>
    <mergeCell ref="A137:F137"/>
    <mergeCell ref="A139:B139"/>
    <mergeCell ref="C139:G139"/>
    <mergeCell ref="A129:B129"/>
    <mergeCell ref="C129:G129"/>
    <mergeCell ref="A131:G131"/>
    <mergeCell ref="B133:D133"/>
    <mergeCell ref="B134:D134"/>
    <mergeCell ref="B124:D124"/>
    <mergeCell ref="A125:F125"/>
    <mergeCell ref="A127:B127"/>
    <mergeCell ref="C127:G127"/>
    <mergeCell ref="A128:B128"/>
    <mergeCell ref="C128:G128"/>
    <mergeCell ref="A118:B118"/>
    <mergeCell ref="C118:G118"/>
    <mergeCell ref="A120:G120"/>
    <mergeCell ref="B122:D122"/>
    <mergeCell ref="B123:D123"/>
    <mergeCell ref="A114:F114"/>
    <mergeCell ref="A116:B116"/>
    <mergeCell ref="C116:G116"/>
    <mergeCell ref="A117:B117"/>
    <mergeCell ref="C117:G117"/>
    <mergeCell ref="B109:E109"/>
    <mergeCell ref="B110:E110"/>
    <mergeCell ref="B111:E111"/>
    <mergeCell ref="B112:E112"/>
    <mergeCell ref="B113:E113"/>
    <mergeCell ref="B104:E104"/>
    <mergeCell ref="B105:E105"/>
    <mergeCell ref="B106:E106"/>
    <mergeCell ref="B107:E107"/>
    <mergeCell ref="B108:E108"/>
    <mergeCell ref="A98:G98"/>
    <mergeCell ref="B100:E100"/>
    <mergeCell ref="B101:E101"/>
    <mergeCell ref="B102:E102"/>
    <mergeCell ref="B103:E103"/>
    <mergeCell ref="A94:B94"/>
    <mergeCell ref="C94:G94"/>
    <mergeCell ref="A95:B95"/>
    <mergeCell ref="C95:G95"/>
    <mergeCell ref="A96:B96"/>
    <mergeCell ref="C96:G96"/>
    <mergeCell ref="B88:E88"/>
    <mergeCell ref="B89:E89"/>
    <mergeCell ref="B90:E90"/>
    <mergeCell ref="B91:E91"/>
    <mergeCell ref="A92:F92"/>
    <mergeCell ref="B83:E83"/>
    <mergeCell ref="B84:E84"/>
    <mergeCell ref="B85:E85"/>
    <mergeCell ref="B86:E86"/>
    <mergeCell ref="B87:E87"/>
    <mergeCell ref="B78:E78"/>
    <mergeCell ref="B79:E79"/>
    <mergeCell ref="B80:E80"/>
    <mergeCell ref="B81:E81"/>
    <mergeCell ref="B82:E82"/>
    <mergeCell ref="A73:B73"/>
    <mergeCell ref="C73:G73"/>
    <mergeCell ref="A74:B74"/>
    <mergeCell ref="C74:G74"/>
    <mergeCell ref="A76:G76"/>
    <mergeCell ref="B68:E68"/>
    <mergeCell ref="B69:E69"/>
    <mergeCell ref="A70:F70"/>
    <mergeCell ref="A72:B72"/>
    <mergeCell ref="C72:G72"/>
    <mergeCell ref="B63:E63"/>
    <mergeCell ref="B64:E64"/>
    <mergeCell ref="B65:E65"/>
    <mergeCell ref="B66:E66"/>
    <mergeCell ref="B67:E67"/>
    <mergeCell ref="B58:E58"/>
    <mergeCell ref="B59:E59"/>
    <mergeCell ref="B60:E60"/>
    <mergeCell ref="B61:E61"/>
    <mergeCell ref="B62:E62"/>
    <mergeCell ref="A52:B52"/>
    <mergeCell ref="C52:G52"/>
    <mergeCell ref="A54:G54"/>
    <mergeCell ref="B56:E56"/>
    <mergeCell ref="B57:E57"/>
    <mergeCell ref="A48:F48"/>
    <mergeCell ref="A50:B50"/>
    <mergeCell ref="C50:G50"/>
    <mergeCell ref="A51:B51"/>
    <mergeCell ref="C51:G51"/>
    <mergeCell ref="A42:G42"/>
    <mergeCell ref="B44:C44"/>
    <mergeCell ref="B45:C45"/>
    <mergeCell ref="B46:C46"/>
    <mergeCell ref="B47:C47"/>
    <mergeCell ref="A38:B38"/>
    <mergeCell ref="C38:G38"/>
    <mergeCell ref="A39:B39"/>
    <mergeCell ref="C39:G39"/>
    <mergeCell ref="A40:B40"/>
    <mergeCell ref="C40:G40"/>
    <mergeCell ref="B32:C32"/>
    <mergeCell ref="B33:C33"/>
    <mergeCell ref="B34:C34"/>
    <mergeCell ref="B35:C35"/>
    <mergeCell ref="A36:F36"/>
    <mergeCell ref="A27:B27"/>
    <mergeCell ref="C27:G27"/>
    <mergeCell ref="A28:B28"/>
    <mergeCell ref="C28:G28"/>
    <mergeCell ref="A30:G30"/>
    <mergeCell ref="B22:C22"/>
    <mergeCell ref="B23:C23"/>
    <mergeCell ref="A24:F24"/>
    <mergeCell ref="A26:B26"/>
    <mergeCell ref="C26:G26"/>
    <mergeCell ref="A16:B16"/>
    <mergeCell ref="C16:G16"/>
    <mergeCell ref="A18:G18"/>
    <mergeCell ref="B20:C20"/>
    <mergeCell ref="B21:C21"/>
    <mergeCell ref="A12:F12"/>
    <mergeCell ref="A14:B14"/>
    <mergeCell ref="C14:G14"/>
    <mergeCell ref="A15:B15"/>
    <mergeCell ref="C15:G15"/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9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345</v>
      </c>
      <c r="B2" s="25"/>
      <c r="C2" s="26" t="s">
        <v>204</v>
      </c>
      <c r="D2" s="26"/>
      <c r="E2" s="26"/>
      <c r="F2" s="26"/>
      <c r="G2" s="26"/>
    </row>
    <row r="3" spans="1:7" ht="20.100000000000001" customHeight="1" x14ac:dyDescent="0.15">
      <c r="A3" s="25" t="s">
        <v>346</v>
      </c>
      <c r="B3" s="25"/>
      <c r="C3" s="26" t="s">
        <v>447</v>
      </c>
      <c r="D3" s="26"/>
      <c r="E3" s="26"/>
      <c r="F3" s="26"/>
      <c r="G3" s="26"/>
    </row>
    <row r="4" spans="1:7" ht="24.95" customHeight="1" x14ac:dyDescent="0.15">
      <c r="A4" s="25" t="s">
        <v>348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448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417</v>
      </c>
      <c r="C8" s="21"/>
      <c r="D8" s="7" t="s">
        <v>449</v>
      </c>
      <c r="E8" s="7" t="s">
        <v>450</v>
      </c>
      <c r="F8" s="7" t="s">
        <v>451</v>
      </c>
      <c r="G8" s="7" t="s">
        <v>452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39.950000000000003" customHeight="1" x14ac:dyDescent="0.15">
      <c r="A10" s="7" t="s">
        <v>453</v>
      </c>
      <c r="B10" s="20" t="s">
        <v>454</v>
      </c>
      <c r="C10" s="20"/>
      <c r="D10" s="7" t="s">
        <v>309</v>
      </c>
      <c r="E10" s="10">
        <v>25</v>
      </c>
      <c r="F10" s="10">
        <v>70</v>
      </c>
      <c r="G10" s="10">
        <v>1750</v>
      </c>
    </row>
    <row r="11" spans="1:7" ht="24.95" customHeight="1" x14ac:dyDescent="0.15">
      <c r="A11" s="27" t="s">
        <v>455</v>
      </c>
      <c r="B11" s="27"/>
      <c r="C11" s="27"/>
      <c r="D11" s="27"/>
      <c r="E11" s="11">
        <f>SUBTOTAL(9,E10:E10)</f>
        <v>25</v>
      </c>
      <c r="F11" s="11" t="s">
        <v>253</v>
      </c>
      <c r="G11" s="11">
        <f>SUBTOTAL(9,G10:G10)</f>
        <v>1750</v>
      </c>
    </row>
    <row r="12" spans="1:7" ht="24.95" customHeight="1" x14ac:dyDescent="0.15">
      <c r="A12" s="27" t="s">
        <v>456</v>
      </c>
      <c r="B12" s="27"/>
      <c r="C12" s="27"/>
      <c r="D12" s="27"/>
      <c r="E12" s="27"/>
      <c r="F12" s="27"/>
      <c r="G12" s="11">
        <f>SUBTOTAL(9,G10:G11)</f>
        <v>1750</v>
      </c>
    </row>
    <row r="13" spans="1:7" ht="24.95" customHeight="1" x14ac:dyDescent="0.15"/>
    <row r="14" spans="1:7" ht="20.100000000000001" customHeight="1" x14ac:dyDescent="0.15">
      <c r="A14" s="25" t="s">
        <v>345</v>
      </c>
      <c r="B14" s="25"/>
      <c r="C14" s="26" t="s">
        <v>204</v>
      </c>
      <c r="D14" s="26"/>
      <c r="E14" s="26"/>
      <c r="F14" s="26"/>
      <c r="G14" s="26"/>
    </row>
    <row r="15" spans="1:7" ht="20.100000000000001" customHeight="1" x14ac:dyDescent="0.15">
      <c r="A15" s="25" t="s">
        <v>346</v>
      </c>
      <c r="B15" s="25"/>
      <c r="C15" s="26" t="s">
        <v>447</v>
      </c>
      <c r="D15" s="26"/>
      <c r="E15" s="26"/>
      <c r="F15" s="26"/>
      <c r="G15" s="26"/>
    </row>
    <row r="16" spans="1:7" ht="24.95" customHeight="1" x14ac:dyDescent="0.15">
      <c r="A16" s="25" t="s">
        <v>348</v>
      </c>
      <c r="B16" s="25"/>
      <c r="C16" s="26" t="s">
        <v>309</v>
      </c>
      <c r="D16" s="26"/>
      <c r="E16" s="26"/>
      <c r="F16" s="26"/>
      <c r="G16" s="26"/>
    </row>
    <row r="17" spans="1:7" ht="15" customHeight="1" x14ac:dyDescent="0.15"/>
    <row r="18" spans="1:7" ht="24.95" customHeight="1" x14ac:dyDescent="0.15">
      <c r="A18" s="16" t="s">
        <v>457</v>
      </c>
      <c r="B18" s="16"/>
      <c r="C18" s="16"/>
      <c r="D18" s="16"/>
      <c r="E18" s="16"/>
      <c r="F18" s="16"/>
      <c r="G18" s="16"/>
    </row>
    <row r="19" spans="1:7" ht="15" customHeight="1" x14ac:dyDescent="0.15"/>
    <row r="20" spans="1:7" ht="50.1" customHeight="1" x14ac:dyDescent="0.15">
      <c r="A20" s="7" t="s">
        <v>241</v>
      </c>
      <c r="B20" s="21" t="s">
        <v>417</v>
      </c>
      <c r="C20" s="21"/>
      <c r="D20" s="7" t="s">
        <v>449</v>
      </c>
      <c r="E20" s="7" t="s">
        <v>450</v>
      </c>
      <c r="F20" s="7" t="s">
        <v>451</v>
      </c>
      <c r="G20" s="7" t="s">
        <v>452</v>
      </c>
    </row>
    <row r="21" spans="1:7" ht="15" customHeight="1" x14ac:dyDescent="0.15">
      <c r="A21" s="7">
        <v>1</v>
      </c>
      <c r="B21" s="21">
        <v>2</v>
      </c>
      <c r="C21" s="21"/>
      <c r="D21" s="7">
        <v>3</v>
      </c>
      <c r="E21" s="7">
        <v>4</v>
      </c>
      <c r="F21" s="7">
        <v>5</v>
      </c>
      <c r="G21" s="7">
        <v>6</v>
      </c>
    </row>
    <row r="22" spans="1:7" ht="60" customHeight="1" x14ac:dyDescent="0.15">
      <c r="A22" s="7" t="s">
        <v>458</v>
      </c>
      <c r="B22" s="20" t="s">
        <v>459</v>
      </c>
      <c r="C22" s="20"/>
      <c r="D22" s="7" t="s">
        <v>309</v>
      </c>
      <c r="E22" s="10">
        <v>80</v>
      </c>
      <c r="F22" s="10">
        <v>50</v>
      </c>
      <c r="G22" s="10">
        <v>4000</v>
      </c>
    </row>
    <row r="23" spans="1:7" ht="24.95" customHeight="1" x14ac:dyDescent="0.15">
      <c r="A23" s="27" t="s">
        <v>455</v>
      </c>
      <c r="B23" s="27"/>
      <c r="C23" s="27"/>
      <c r="D23" s="27"/>
      <c r="E23" s="11">
        <f>SUBTOTAL(9,E22:E22)</f>
        <v>80</v>
      </c>
      <c r="F23" s="11" t="s">
        <v>253</v>
      </c>
      <c r="G23" s="11">
        <f>SUBTOTAL(9,G22:G22)</f>
        <v>4000</v>
      </c>
    </row>
    <row r="24" spans="1:7" ht="24.95" customHeight="1" x14ac:dyDescent="0.15">
      <c r="A24" s="27" t="s">
        <v>456</v>
      </c>
      <c r="B24" s="27"/>
      <c r="C24" s="27"/>
      <c r="D24" s="27"/>
      <c r="E24" s="27"/>
      <c r="F24" s="27"/>
      <c r="G24" s="11">
        <f>SUBTOTAL(9,G22:G23)</f>
        <v>4000</v>
      </c>
    </row>
    <row r="25" spans="1:7" ht="24.95" customHeight="1" x14ac:dyDescent="0.15"/>
    <row r="26" spans="1:7" ht="20.100000000000001" customHeight="1" x14ac:dyDescent="0.15">
      <c r="A26" s="25" t="s">
        <v>345</v>
      </c>
      <c r="B26" s="25"/>
      <c r="C26" s="26" t="s">
        <v>204</v>
      </c>
      <c r="D26" s="26"/>
      <c r="E26" s="26"/>
      <c r="F26" s="26"/>
      <c r="G26" s="26"/>
    </row>
    <row r="27" spans="1:7" ht="20.100000000000001" customHeight="1" x14ac:dyDescent="0.15">
      <c r="A27" s="25" t="s">
        <v>346</v>
      </c>
      <c r="B27" s="25"/>
      <c r="C27" s="26" t="s">
        <v>447</v>
      </c>
      <c r="D27" s="26"/>
      <c r="E27" s="26"/>
      <c r="F27" s="26"/>
      <c r="G27" s="26"/>
    </row>
    <row r="28" spans="1:7" ht="24.95" customHeight="1" x14ac:dyDescent="0.15">
      <c r="A28" s="25" t="s">
        <v>348</v>
      </c>
      <c r="B28" s="25"/>
      <c r="C28" s="26" t="s">
        <v>309</v>
      </c>
      <c r="D28" s="26"/>
      <c r="E28" s="26"/>
      <c r="F28" s="26"/>
      <c r="G28" s="26"/>
    </row>
    <row r="29" spans="1:7" ht="15" customHeight="1" x14ac:dyDescent="0.15"/>
    <row r="30" spans="1:7" ht="24.95" customHeight="1" x14ac:dyDescent="0.15">
      <c r="A30" s="16" t="s">
        <v>460</v>
      </c>
      <c r="B30" s="16"/>
      <c r="C30" s="16"/>
      <c r="D30" s="16"/>
      <c r="E30" s="16"/>
      <c r="F30" s="16"/>
      <c r="G30" s="16"/>
    </row>
    <row r="31" spans="1:7" ht="15" customHeight="1" x14ac:dyDescent="0.15"/>
    <row r="32" spans="1:7" ht="50.1" customHeight="1" x14ac:dyDescent="0.15">
      <c r="A32" s="7" t="s">
        <v>241</v>
      </c>
      <c r="B32" s="21" t="s">
        <v>417</v>
      </c>
      <c r="C32" s="21"/>
      <c r="D32" s="7" t="s">
        <v>449</v>
      </c>
      <c r="E32" s="7" t="s">
        <v>450</v>
      </c>
      <c r="F32" s="7" t="s">
        <v>451</v>
      </c>
      <c r="G32" s="7" t="s">
        <v>452</v>
      </c>
    </row>
    <row r="33" spans="1:7" ht="15" customHeight="1" x14ac:dyDescent="0.15">
      <c r="A33" s="7">
        <v>1</v>
      </c>
      <c r="B33" s="21">
        <v>2</v>
      </c>
      <c r="C33" s="21"/>
      <c r="D33" s="7">
        <v>3</v>
      </c>
      <c r="E33" s="7">
        <v>4</v>
      </c>
      <c r="F33" s="7">
        <v>5</v>
      </c>
      <c r="G33" s="7">
        <v>6</v>
      </c>
    </row>
    <row r="34" spans="1:7" ht="39.950000000000003" customHeight="1" x14ac:dyDescent="0.15">
      <c r="A34" s="7" t="s">
        <v>461</v>
      </c>
      <c r="B34" s="20" t="s">
        <v>462</v>
      </c>
      <c r="C34" s="20"/>
      <c r="D34" s="7" t="s">
        <v>309</v>
      </c>
      <c r="E34" s="10">
        <v>1</v>
      </c>
      <c r="F34" s="10">
        <v>4320</v>
      </c>
      <c r="G34" s="10">
        <v>4320</v>
      </c>
    </row>
    <row r="35" spans="1:7" ht="24.95" customHeight="1" x14ac:dyDescent="0.15">
      <c r="A35" s="27" t="s">
        <v>455</v>
      </c>
      <c r="B35" s="27"/>
      <c r="C35" s="27"/>
      <c r="D35" s="27"/>
      <c r="E35" s="11">
        <f>SUBTOTAL(9,E34:E34)</f>
        <v>1</v>
      </c>
      <c r="F35" s="11" t="s">
        <v>253</v>
      </c>
      <c r="G35" s="11">
        <f>SUBTOTAL(9,G34:G34)</f>
        <v>4320</v>
      </c>
    </row>
    <row r="36" spans="1:7" ht="24.95" customHeight="1" x14ac:dyDescent="0.15">
      <c r="A36" s="27" t="s">
        <v>456</v>
      </c>
      <c r="B36" s="27"/>
      <c r="C36" s="27"/>
      <c r="D36" s="27"/>
      <c r="E36" s="27"/>
      <c r="F36" s="27"/>
      <c r="G36" s="11">
        <f>SUBTOTAL(9,G34:G35)</f>
        <v>4320</v>
      </c>
    </row>
    <row r="37" spans="1:7" ht="24.95" customHeight="1" x14ac:dyDescent="0.15"/>
    <row r="38" spans="1:7" ht="20.100000000000001" customHeight="1" x14ac:dyDescent="0.15">
      <c r="A38" s="25" t="s">
        <v>345</v>
      </c>
      <c r="B38" s="25"/>
      <c r="C38" s="26" t="s">
        <v>204</v>
      </c>
      <c r="D38" s="26"/>
      <c r="E38" s="26"/>
      <c r="F38" s="26"/>
      <c r="G38" s="26"/>
    </row>
    <row r="39" spans="1:7" ht="20.100000000000001" customHeight="1" x14ac:dyDescent="0.15">
      <c r="A39" s="25" t="s">
        <v>346</v>
      </c>
      <c r="B39" s="25"/>
      <c r="C39" s="26" t="s">
        <v>447</v>
      </c>
      <c r="D39" s="26"/>
      <c r="E39" s="26"/>
      <c r="F39" s="26"/>
      <c r="G39" s="26"/>
    </row>
    <row r="40" spans="1:7" ht="24.95" customHeight="1" x14ac:dyDescent="0.15">
      <c r="A40" s="25" t="s">
        <v>348</v>
      </c>
      <c r="B40" s="25"/>
      <c r="C40" s="26" t="s">
        <v>309</v>
      </c>
      <c r="D40" s="26"/>
      <c r="E40" s="26"/>
      <c r="F40" s="26"/>
      <c r="G40" s="26"/>
    </row>
    <row r="41" spans="1:7" ht="15" customHeight="1" x14ac:dyDescent="0.15"/>
    <row r="42" spans="1:7" ht="24.95" customHeight="1" x14ac:dyDescent="0.15">
      <c r="A42" s="16" t="s">
        <v>463</v>
      </c>
      <c r="B42" s="16"/>
      <c r="C42" s="16"/>
      <c r="D42" s="16"/>
      <c r="E42" s="16"/>
      <c r="F42" s="16"/>
      <c r="G42" s="16"/>
    </row>
    <row r="43" spans="1:7" ht="15" customHeight="1" x14ac:dyDescent="0.15"/>
    <row r="44" spans="1:7" ht="50.1" customHeight="1" x14ac:dyDescent="0.15">
      <c r="A44" s="7" t="s">
        <v>241</v>
      </c>
      <c r="B44" s="21" t="s">
        <v>417</v>
      </c>
      <c r="C44" s="21"/>
      <c r="D44" s="7" t="s">
        <v>449</v>
      </c>
      <c r="E44" s="7" t="s">
        <v>450</v>
      </c>
      <c r="F44" s="7" t="s">
        <v>451</v>
      </c>
      <c r="G44" s="7" t="s">
        <v>452</v>
      </c>
    </row>
    <row r="45" spans="1:7" ht="15" customHeight="1" x14ac:dyDescent="0.15">
      <c r="A45" s="7">
        <v>1</v>
      </c>
      <c r="B45" s="21">
        <v>2</v>
      </c>
      <c r="C45" s="21"/>
      <c r="D45" s="7">
        <v>3</v>
      </c>
      <c r="E45" s="7">
        <v>4</v>
      </c>
      <c r="F45" s="7">
        <v>5</v>
      </c>
      <c r="G45" s="7">
        <v>6</v>
      </c>
    </row>
    <row r="46" spans="1:7" ht="60" customHeight="1" x14ac:dyDescent="0.15">
      <c r="A46" s="7" t="s">
        <v>464</v>
      </c>
      <c r="B46" s="20" t="s">
        <v>465</v>
      </c>
      <c r="C46" s="20"/>
      <c r="D46" s="7" t="s">
        <v>309</v>
      </c>
      <c r="E46" s="10">
        <v>25</v>
      </c>
      <c r="F46" s="10">
        <v>1006</v>
      </c>
      <c r="G46" s="10">
        <v>25150</v>
      </c>
    </row>
    <row r="47" spans="1:7" ht="24.95" customHeight="1" x14ac:dyDescent="0.15">
      <c r="A47" s="27" t="s">
        <v>455</v>
      </c>
      <c r="B47" s="27"/>
      <c r="C47" s="27"/>
      <c r="D47" s="27"/>
      <c r="E47" s="11">
        <f>SUBTOTAL(9,E46:E46)</f>
        <v>25</v>
      </c>
      <c r="F47" s="11" t="s">
        <v>253</v>
      </c>
      <c r="G47" s="11">
        <f>SUBTOTAL(9,G46:G46)</f>
        <v>25150</v>
      </c>
    </row>
    <row r="48" spans="1:7" ht="24.95" customHeight="1" x14ac:dyDescent="0.15">
      <c r="A48" s="27" t="s">
        <v>456</v>
      </c>
      <c r="B48" s="27"/>
      <c r="C48" s="27"/>
      <c r="D48" s="27"/>
      <c r="E48" s="27"/>
      <c r="F48" s="27"/>
      <c r="G48" s="11">
        <f>SUBTOTAL(9,G46:G47)</f>
        <v>25150</v>
      </c>
    </row>
    <row r="49" spans="1:7" ht="24.95" customHeight="1" x14ac:dyDescent="0.15"/>
    <row r="50" spans="1:7" ht="20.100000000000001" customHeight="1" x14ac:dyDescent="0.15">
      <c r="A50" s="25" t="s">
        <v>345</v>
      </c>
      <c r="B50" s="25"/>
      <c r="C50" s="26" t="s">
        <v>204</v>
      </c>
      <c r="D50" s="26"/>
      <c r="E50" s="26"/>
      <c r="F50" s="26"/>
      <c r="G50" s="26"/>
    </row>
    <row r="51" spans="1:7" ht="20.100000000000001" customHeight="1" x14ac:dyDescent="0.15">
      <c r="A51" s="25" t="s">
        <v>346</v>
      </c>
      <c r="B51" s="25"/>
      <c r="C51" s="26" t="s">
        <v>347</v>
      </c>
      <c r="D51" s="26"/>
      <c r="E51" s="26"/>
      <c r="F51" s="26"/>
      <c r="G51" s="26"/>
    </row>
    <row r="52" spans="1:7" ht="24.95" customHeight="1" x14ac:dyDescent="0.15">
      <c r="A52" s="25" t="s">
        <v>348</v>
      </c>
      <c r="B52" s="25"/>
      <c r="C52" s="26" t="s">
        <v>309</v>
      </c>
      <c r="D52" s="26"/>
      <c r="E52" s="26"/>
      <c r="F52" s="26"/>
      <c r="G52" s="26"/>
    </row>
    <row r="53" spans="1:7" ht="15" customHeight="1" x14ac:dyDescent="0.15"/>
    <row r="54" spans="1:7" ht="24.95" customHeight="1" x14ac:dyDescent="0.15">
      <c r="A54" s="16" t="s">
        <v>466</v>
      </c>
      <c r="B54" s="16"/>
      <c r="C54" s="16"/>
      <c r="D54" s="16"/>
      <c r="E54" s="16"/>
      <c r="F54" s="16"/>
      <c r="G54" s="16"/>
    </row>
    <row r="55" spans="1:7" ht="15" customHeight="1" x14ac:dyDescent="0.15"/>
    <row r="56" spans="1:7" ht="50.1" customHeight="1" x14ac:dyDescent="0.15">
      <c r="A56" s="7" t="s">
        <v>241</v>
      </c>
      <c r="B56" s="21" t="s">
        <v>417</v>
      </c>
      <c r="C56" s="21"/>
      <c r="D56" s="7" t="s">
        <v>449</v>
      </c>
      <c r="E56" s="7" t="s">
        <v>450</v>
      </c>
      <c r="F56" s="7" t="s">
        <v>451</v>
      </c>
      <c r="G56" s="7" t="s">
        <v>452</v>
      </c>
    </row>
    <row r="57" spans="1:7" ht="15" customHeight="1" x14ac:dyDescent="0.15">
      <c r="A57" s="7">
        <v>1</v>
      </c>
      <c r="B57" s="21">
        <v>2</v>
      </c>
      <c r="C57" s="21"/>
      <c r="D57" s="7">
        <v>3</v>
      </c>
      <c r="E57" s="7">
        <v>4</v>
      </c>
      <c r="F57" s="7">
        <v>5</v>
      </c>
      <c r="G57" s="7">
        <v>6</v>
      </c>
    </row>
    <row r="58" spans="1:7" ht="20.100000000000001" customHeight="1" x14ac:dyDescent="0.15">
      <c r="A58" s="7" t="s">
        <v>362</v>
      </c>
      <c r="B58" s="20" t="s">
        <v>467</v>
      </c>
      <c r="C58" s="20"/>
      <c r="D58" s="7" t="s">
        <v>468</v>
      </c>
      <c r="E58" s="10">
        <v>1</v>
      </c>
      <c r="F58" s="10">
        <v>52325</v>
      </c>
      <c r="G58" s="10">
        <v>52325</v>
      </c>
    </row>
    <row r="59" spans="1:7" ht="24.95" customHeight="1" x14ac:dyDescent="0.15">
      <c r="A59" s="27" t="s">
        <v>455</v>
      </c>
      <c r="B59" s="27"/>
      <c r="C59" s="27"/>
      <c r="D59" s="27"/>
      <c r="E59" s="11">
        <f>SUBTOTAL(9,E58:E58)</f>
        <v>1</v>
      </c>
      <c r="F59" s="11" t="s">
        <v>253</v>
      </c>
      <c r="G59" s="11">
        <f>SUBTOTAL(9,G58:G58)</f>
        <v>52325</v>
      </c>
    </row>
    <row r="60" spans="1:7" ht="60" customHeight="1" x14ac:dyDescent="0.15">
      <c r="A60" s="7" t="s">
        <v>363</v>
      </c>
      <c r="B60" s="20" t="s">
        <v>469</v>
      </c>
      <c r="C60" s="20"/>
      <c r="D60" s="7" t="s">
        <v>309</v>
      </c>
      <c r="E60" s="10">
        <v>1</v>
      </c>
      <c r="F60" s="10">
        <v>16800.009999999998</v>
      </c>
      <c r="G60" s="10">
        <v>16800.009999999998</v>
      </c>
    </row>
    <row r="61" spans="1:7" ht="24.95" customHeight="1" x14ac:dyDescent="0.15">
      <c r="A61" s="27" t="s">
        <v>455</v>
      </c>
      <c r="B61" s="27"/>
      <c r="C61" s="27"/>
      <c r="D61" s="27"/>
      <c r="E61" s="11">
        <f>SUBTOTAL(9,E60:E60)</f>
        <v>1</v>
      </c>
      <c r="F61" s="11" t="s">
        <v>253</v>
      </c>
      <c r="G61" s="11">
        <f>SUBTOTAL(9,G60:G60)</f>
        <v>16800.009999999998</v>
      </c>
    </row>
    <row r="62" spans="1:7" ht="60" customHeight="1" x14ac:dyDescent="0.15">
      <c r="A62" s="7" t="s">
        <v>365</v>
      </c>
      <c r="B62" s="20" t="s">
        <v>470</v>
      </c>
      <c r="C62" s="20"/>
      <c r="D62" s="7" t="s">
        <v>309</v>
      </c>
      <c r="E62" s="10">
        <v>1</v>
      </c>
      <c r="F62" s="10">
        <v>4975</v>
      </c>
      <c r="G62" s="10">
        <v>4975</v>
      </c>
    </row>
    <row r="63" spans="1:7" ht="24.95" customHeight="1" x14ac:dyDescent="0.15">
      <c r="A63" s="27" t="s">
        <v>455</v>
      </c>
      <c r="B63" s="27"/>
      <c r="C63" s="27"/>
      <c r="D63" s="27"/>
      <c r="E63" s="11">
        <f>SUBTOTAL(9,E62:E62)</f>
        <v>1</v>
      </c>
      <c r="F63" s="11" t="s">
        <v>253</v>
      </c>
      <c r="G63" s="11">
        <f>SUBTOTAL(9,G62:G62)</f>
        <v>4975</v>
      </c>
    </row>
    <row r="64" spans="1:7" ht="60" customHeight="1" x14ac:dyDescent="0.15">
      <c r="A64" s="7" t="s">
        <v>367</v>
      </c>
      <c r="B64" s="20" t="s">
        <v>471</v>
      </c>
      <c r="C64" s="20"/>
      <c r="D64" s="7" t="s">
        <v>309</v>
      </c>
      <c r="E64" s="10">
        <v>1</v>
      </c>
      <c r="F64" s="10">
        <v>15500</v>
      </c>
      <c r="G64" s="10">
        <v>15500</v>
      </c>
    </row>
    <row r="65" spans="1:7" ht="24.95" customHeight="1" x14ac:dyDescent="0.15">
      <c r="A65" s="27" t="s">
        <v>455</v>
      </c>
      <c r="B65" s="27"/>
      <c r="C65" s="27"/>
      <c r="D65" s="27"/>
      <c r="E65" s="11">
        <f>SUBTOTAL(9,E64:E64)</f>
        <v>1</v>
      </c>
      <c r="F65" s="11" t="s">
        <v>253</v>
      </c>
      <c r="G65" s="11">
        <f>SUBTOTAL(9,G64:G64)</f>
        <v>15500</v>
      </c>
    </row>
    <row r="66" spans="1:7" ht="60" customHeight="1" x14ac:dyDescent="0.15">
      <c r="A66" s="7" t="s">
        <v>368</v>
      </c>
      <c r="B66" s="20" t="s">
        <v>472</v>
      </c>
      <c r="C66" s="20"/>
      <c r="D66" s="7" t="s">
        <v>309</v>
      </c>
      <c r="E66" s="10">
        <v>1</v>
      </c>
      <c r="F66" s="10">
        <v>7040</v>
      </c>
      <c r="G66" s="10">
        <v>7040</v>
      </c>
    </row>
    <row r="67" spans="1:7" ht="24.95" customHeight="1" x14ac:dyDescent="0.15">
      <c r="A67" s="27" t="s">
        <v>455</v>
      </c>
      <c r="B67" s="27"/>
      <c r="C67" s="27"/>
      <c r="D67" s="27"/>
      <c r="E67" s="11">
        <f>SUBTOTAL(9,E66:E66)</f>
        <v>1</v>
      </c>
      <c r="F67" s="11" t="s">
        <v>253</v>
      </c>
      <c r="G67" s="11">
        <f>SUBTOTAL(9,G66:G66)</f>
        <v>7040</v>
      </c>
    </row>
    <row r="68" spans="1:7" ht="60" customHeight="1" x14ac:dyDescent="0.15">
      <c r="A68" s="7" t="s">
        <v>379</v>
      </c>
      <c r="B68" s="20" t="s">
        <v>473</v>
      </c>
      <c r="C68" s="20"/>
      <c r="D68" s="7" t="s">
        <v>309</v>
      </c>
      <c r="E68" s="10">
        <v>1</v>
      </c>
      <c r="F68" s="10">
        <v>7500</v>
      </c>
      <c r="G68" s="10">
        <v>7500</v>
      </c>
    </row>
    <row r="69" spans="1:7" ht="24.95" customHeight="1" x14ac:dyDescent="0.15">
      <c r="A69" s="27" t="s">
        <v>455</v>
      </c>
      <c r="B69" s="27"/>
      <c r="C69" s="27"/>
      <c r="D69" s="27"/>
      <c r="E69" s="11">
        <f>SUBTOTAL(9,E68:E68)</f>
        <v>1</v>
      </c>
      <c r="F69" s="11" t="s">
        <v>253</v>
      </c>
      <c r="G69" s="11">
        <f>SUBTOTAL(9,G68:G68)</f>
        <v>7500</v>
      </c>
    </row>
    <row r="70" spans="1:7" ht="60" customHeight="1" x14ac:dyDescent="0.15">
      <c r="A70" s="7" t="s">
        <v>474</v>
      </c>
      <c r="B70" s="20" t="s">
        <v>475</v>
      </c>
      <c r="C70" s="20"/>
      <c r="D70" s="7" t="s">
        <v>468</v>
      </c>
      <c r="E70" s="10">
        <v>1</v>
      </c>
      <c r="F70" s="10">
        <v>3199.99</v>
      </c>
      <c r="G70" s="10">
        <v>3199.99</v>
      </c>
    </row>
    <row r="71" spans="1:7" ht="24.95" customHeight="1" x14ac:dyDescent="0.15">
      <c r="A71" s="27" t="s">
        <v>455</v>
      </c>
      <c r="B71" s="27"/>
      <c r="C71" s="27"/>
      <c r="D71" s="27"/>
      <c r="E71" s="11">
        <f>SUBTOTAL(9,E70:E70)</f>
        <v>1</v>
      </c>
      <c r="F71" s="11" t="s">
        <v>253</v>
      </c>
      <c r="G71" s="11">
        <f>SUBTOTAL(9,G70:G70)</f>
        <v>3199.99</v>
      </c>
    </row>
    <row r="72" spans="1:7" ht="24.95" customHeight="1" x14ac:dyDescent="0.15">
      <c r="A72" s="27" t="s">
        <v>456</v>
      </c>
      <c r="B72" s="27"/>
      <c r="C72" s="27"/>
      <c r="D72" s="27"/>
      <c r="E72" s="27"/>
      <c r="F72" s="27"/>
      <c r="G72" s="11">
        <f>SUBTOTAL(9,G58:G71)</f>
        <v>107340</v>
      </c>
    </row>
    <row r="73" spans="1:7" ht="24.95" customHeight="1" x14ac:dyDescent="0.15"/>
    <row r="74" spans="1:7" ht="20.100000000000001" customHeight="1" x14ac:dyDescent="0.15">
      <c r="A74" s="25" t="s">
        <v>345</v>
      </c>
      <c r="B74" s="25"/>
      <c r="C74" s="26" t="s">
        <v>204</v>
      </c>
      <c r="D74" s="26"/>
      <c r="E74" s="26"/>
      <c r="F74" s="26"/>
      <c r="G74" s="26"/>
    </row>
    <row r="75" spans="1:7" ht="20.100000000000001" customHeight="1" x14ac:dyDescent="0.15">
      <c r="A75" s="25" t="s">
        <v>346</v>
      </c>
      <c r="B75" s="25"/>
      <c r="C75" s="26" t="s">
        <v>347</v>
      </c>
      <c r="D75" s="26"/>
      <c r="E75" s="26"/>
      <c r="F75" s="26"/>
      <c r="G75" s="26"/>
    </row>
    <row r="76" spans="1:7" ht="24.95" customHeight="1" x14ac:dyDescent="0.15">
      <c r="A76" s="25" t="s">
        <v>348</v>
      </c>
      <c r="B76" s="25"/>
      <c r="C76" s="26" t="s">
        <v>309</v>
      </c>
      <c r="D76" s="26"/>
      <c r="E76" s="26"/>
      <c r="F76" s="26"/>
      <c r="G76" s="26"/>
    </row>
    <row r="77" spans="1:7" ht="15" customHeight="1" x14ac:dyDescent="0.15"/>
    <row r="78" spans="1:7" ht="24.95" customHeight="1" x14ac:dyDescent="0.15">
      <c r="A78" s="16" t="s">
        <v>476</v>
      </c>
      <c r="B78" s="16"/>
      <c r="C78" s="16"/>
      <c r="D78" s="16"/>
      <c r="E78" s="16"/>
      <c r="F78" s="16"/>
      <c r="G78" s="16"/>
    </row>
    <row r="79" spans="1:7" ht="15" customHeight="1" x14ac:dyDescent="0.15"/>
    <row r="80" spans="1:7" ht="50.1" customHeight="1" x14ac:dyDescent="0.15">
      <c r="A80" s="7" t="s">
        <v>241</v>
      </c>
      <c r="B80" s="21" t="s">
        <v>417</v>
      </c>
      <c r="C80" s="21"/>
      <c r="D80" s="7" t="s">
        <v>449</v>
      </c>
      <c r="E80" s="7" t="s">
        <v>450</v>
      </c>
      <c r="F80" s="7" t="s">
        <v>451</v>
      </c>
      <c r="G80" s="7" t="s">
        <v>452</v>
      </c>
    </row>
    <row r="81" spans="1:7" ht="15" customHeight="1" x14ac:dyDescent="0.15">
      <c r="A81" s="7">
        <v>1</v>
      </c>
      <c r="B81" s="21">
        <v>2</v>
      </c>
      <c r="C81" s="21"/>
      <c r="D81" s="7">
        <v>3</v>
      </c>
      <c r="E81" s="7">
        <v>4</v>
      </c>
      <c r="F81" s="7">
        <v>5</v>
      </c>
      <c r="G81" s="7">
        <v>6</v>
      </c>
    </row>
    <row r="82" spans="1:7" ht="20.100000000000001" customHeight="1" x14ac:dyDescent="0.15">
      <c r="A82" s="7" t="s">
        <v>388</v>
      </c>
      <c r="B82" s="20" t="s">
        <v>477</v>
      </c>
      <c r="C82" s="20"/>
      <c r="D82" s="7" t="s">
        <v>468</v>
      </c>
      <c r="E82" s="10">
        <v>1</v>
      </c>
      <c r="F82" s="10">
        <v>11165.68</v>
      </c>
      <c r="G82" s="10">
        <v>11165.68</v>
      </c>
    </row>
    <row r="83" spans="1:7" ht="24.95" customHeight="1" x14ac:dyDescent="0.15">
      <c r="A83" s="27" t="s">
        <v>455</v>
      </c>
      <c r="B83" s="27"/>
      <c r="C83" s="27"/>
      <c r="D83" s="27"/>
      <c r="E83" s="11">
        <f>SUBTOTAL(9,E82:E82)</f>
        <v>1</v>
      </c>
      <c r="F83" s="11" t="s">
        <v>253</v>
      </c>
      <c r="G83" s="11">
        <f>SUBTOTAL(9,G82:G82)</f>
        <v>11165.68</v>
      </c>
    </row>
    <row r="84" spans="1:7" ht="20.100000000000001" customHeight="1" x14ac:dyDescent="0.15">
      <c r="A84" s="7" t="s">
        <v>390</v>
      </c>
      <c r="B84" s="20" t="s">
        <v>478</v>
      </c>
      <c r="C84" s="20"/>
      <c r="D84" s="7" t="s">
        <v>468</v>
      </c>
      <c r="E84" s="10">
        <v>1</v>
      </c>
      <c r="F84" s="10">
        <v>7682.48</v>
      </c>
      <c r="G84" s="10">
        <v>7682.48</v>
      </c>
    </row>
    <row r="85" spans="1:7" ht="24.95" customHeight="1" x14ac:dyDescent="0.15">
      <c r="A85" s="27" t="s">
        <v>455</v>
      </c>
      <c r="B85" s="27"/>
      <c r="C85" s="27"/>
      <c r="D85" s="27"/>
      <c r="E85" s="11">
        <f>SUBTOTAL(9,E84:E84)</f>
        <v>1</v>
      </c>
      <c r="F85" s="11" t="s">
        <v>253</v>
      </c>
      <c r="G85" s="11">
        <f>SUBTOTAL(9,G84:G84)</f>
        <v>7682.48</v>
      </c>
    </row>
    <row r="86" spans="1:7" ht="20.100000000000001" customHeight="1" x14ac:dyDescent="0.15">
      <c r="A86" s="7" t="s">
        <v>479</v>
      </c>
      <c r="B86" s="20" t="s">
        <v>480</v>
      </c>
      <c r="C86" s="20"/>
      <c r="D86" s="7" t="s">
        <v>468</v>
      </c>
      <c r="E86" s="10">
        <v>1</v>
      </c>
      <c r="F86" s="10">
        <v>14664</v>
      </c>
      <c r="G86" s="10">
        <v>14664</v>
      </c>
    </row>
    <row r="87" spans="1:7" ht="24.95" customHeight="1" x14ac:dyDescent="0.15">
      <c r="A87" s="27" t="s">
        <v>455</v>
      </c>
      <c r="B87" s="27"/>
      <c r="C87" s="27"/>
      <c r="D87" s="27"/>
      <c r="E87" s="11">
        <f>SUBTOTAL(9,E86:E86)</f>
        <v>1</v>
      </c>
      <c r="F87" s="11" t="s">
        <v>253</v>
      </c>
      <c r="G87" s="11">
        <f>SUBTOTAL(9,G86:G86)</f>
        <v>14664</v>
      </c>
    </row>
    <row r="88" spans="1:7" ht="20.100000000000001" customHeight="1" x14ac:dyDescent="0.15">
      <c r="A88" s="7" t="s">
        <v>481</v>
      </c>
      <c r="B88" s="20" t="s">
        <v>482</v>
      </c>
      <c r="C88" s="20"/>
      <c r="D88" s="7" t="s">
        <v>309</v>
      </c>
      <c r="E88" s="10">
        <v>1</v>
      </c>
      <c r="F88" s="10">
        <v>2665.54</v>
      </c>
      <c r="G88" s="10">
        <v>2665.54</v>
      </c>
    </row>
    <row r="89" spans="1:7" ht="24.95" customHeight="1" x14ac:dyDescent="0.15">
      <c r="A89" s="27" t="s">
        <v>455</v>
      </c>
      <c r="B89" s="27"/>
      <c r="C89" s="27"/>
      <c r="D89" s="27"/>
      <c r="E89" s="11">
        <f>SUBTOTAL(9,E88:E88)</f>
        <v>1</v>
      </c>
      <c r="F89" s="11" t="s">
        <v>253</v>
      </c>
      <c r="G89" s="11">
        <f>SUBTOTAL(9,G88:G88)</f>
        <v>2665.54</v>
      </c>
    </row>
    <row r="90" spans="1:7" ht="20.100000000000001" customHeight="1" x14ac:dyDescent="0.15">
      <c r="A90" s="7" t="s">
        <v>483</v>
      </c>
      <c r="B90" s="20" t="s">
        <v>484</v>
      </c>
      <c r="C90" s="20"/>
      <c r="D90" s="7" t="s">
        <v>309</v>
      </c>
      <c r="E90" s="10">
        <v>1</v>
      </c>
      <c r="F90" s="10">
        <v>579.44000000000005</v>
      </c>
      <c r="G90" s="10">
        <v>579.44000000000005</v>
      </c>
    </row>
    <row r="91" spans="1:7" ht="24.95" customHeight="1" x14ac:dyDescent="0.15">
      <c r="A91" s="27" t="s">
        <v>455</v>
      </c>
      <c r="B91" s="27"/>
      <c r="C91" s="27"/>
      <c r="D91" s="27"/>
      <c r="E91" s="11">
        <f>SUBTOTAL(9,E90:E90)</f>
        <v>1</v>
      </c>
      <c r="F91" s="11" t="s">
        <v>253</v>
      </c>
      <c r="G91" s="11">
        <f>SUBTOTAL(9,G90:G90)</f>
        <v>579.44000000000005</v>
      </c>
    </row>
    <row r="92" spans="1:7" ht="24.95" customHeight="1" x14ac:dyDescent="0.15">
      <c r="A92" s="27" t="s">
        <v>456</v>
      </c>
      <c r="B92" s="27"/>
      <c r="C92" s="27"/>
      <c r="D92" s="27"/>
      <c r="E92" s="27"/>
      <c r="F92" s="27"/>
      <c r="G92" s="11">
        <f>SUBTOTAL(9,G82:G91)</f>
        <v>36757.140000000007</v>
      </c>
    </row>
    <row r="93" spans="1:7" ht="24.95" customHeight="1" x14ac:dyDescent="0.15"/>
    <row r="94" spans="1:7" ht="20.100000000000001" customHeight="1" x14ac:dyDescent="0.15">
      <c r="A94" s="25" t="s">
        <v>345</v>
      </c>
      <c r="B94" s="25"/>
      <c r="C94" s="26" t="s">
        <v>204</v>
      </c>
      <c r="D94" s="26"/>
      <c r="E94" s="26"/>
      <c r="F94" s="26"/>
      <c r="G94" s="26"/>
    </row>
    <row r="95" spans="1:7" ht="20.100000000000001" customHeight="1" x14ac:dyDescent="0.15">
      <c r="A95" s="25" t="s">
        <v>346</v>
      </c>
      <c r="B95" s="25"/>
      <c r="C95" s="26" t="s">
        <v>347</v>
      </c>
      <c r="D95" s="26"/>
      <c r="E95" s="26"/>
      <c r="F95" s="26"/>
      <c r="G95" s="26"/>
    </row>
    <row r="96" spans="1:7" ht="24.95" customHeight="1" x14ac:dyDescent="0.15">
      <c r="A96" s="25" t="s">
        <v>348</v>
      </c>
      <c r="B96" s="25"/>
      <c r="C96" s="26" t="s">
        <v>309</v>
      </c>
      <c r="D96" s="26"/>
      <c r="E96" s="26"/>
      <c r="F96" s="26"/>
      <c r="G96" s="26"/>
    </row>
    <row r="97" spans="1:7" ht="15" customHeight="1" x14ac:dyDescent="0.15"/>
    <row r="98" spans="1:7" ht="24.95" customHeight="1" x14ac:dyDescent="0.15">
      <c r="A98" s="16" t="s">
        <v>485</v>
      </c>
      <c r="B98" s="16"/>
      <c r="C98" s="16"/>
      <c r="D98" s="16"/>
      <c r="E98" s="16"/>
      <c r="F98" s="16"/>
      <c r="G98" s="16"/>
    </row>
    <row r="99" spans="1:7" ht="15" customHeight="1" x14ac:dyDescent="0.15"/>
    <row r="100" spans="1:7" ht="50.1" customHeight="1" x14ac:dyDescent="0.15">
      <c r="A100" s="7" t="s">
        <v>241</v>
      </c>
      <c r="B100" s="21" t="s">
        <v>417</v>
      </c>
      <c r="C100" s="21"/>
      <c r="D100" s="7" t="s">
        <v>449</v>
      </c>
      <c r="E100" s="7" t="s">
        <v>450</v>
      </c>
      <c r="F100" s="7" t="s">
        <v>451</v>
      </c>
      <c r="G100" s="7" t="s">
        <v>452</v>
      </c>
    </row>
    <row r="101" spans="1:7" ht="15" customHeight="1" x14ac:dyDescent="0.15">
      <c r="A101" s="7">
        <v>1</v>
      </c>
      <c r="B101" s="21">
        <v>2</v>
      </c>
      <c r="C101" s="21"/>
      <c r="D101" s="7">
        <v>3</v>
      </c>
      <c r="E101" s="7">
        <v>4</v>
      </c>
      <c r="F101" s="7">
        <v>5</v>
      </c>
      <c r="G101" s="7">
        <v>6</v>
      </c>
    </row>
    <row r="102" spans="1:7" ht="20.100000000000001" customHeight="1" x14ac:dyDescent="0.15">
      <c r="A102" s="7" t="s">
        <v>361</v>
      </c>
      <c r="B102" s="20" t="s">
        <v>486</v>
      </c>
      <c r="C102" s="20"/>
      <c r="D102" s="7" t="s">
        <v>309</v>
      </c>
      <c r="E102" s="10">
        <v>1</v>
      </c>
      <c r="F102" s="10">
        <v>1480975</v>
      </c>
      <c r="G102" s="10">
        <v>1480975</v>
      </c>
    </row>
    <row r="103" spans="1:7" ht="24.95" customHeight="1" x14ac:dyDescent="0.15">
      <c r="A103" s="27" t="s">
        <v>455</v>
      </c>
      <c r="B103" s="27"/>
      <c r="C103" s="27"/>
      <c r="D103" s="27"/>
      <c r="E103" s="11">
        <f>SUBTOTAL(9,E102:E102)</f>
        <v>1</v>
      </c>
      <c r="F103" s="11" t="s">
        <v>253</v>
      </c>
      <c r="G103" s="11">
        <f>SUBTOTAL(9,G102:G102)</f>
        <v>1480975</v>
      </c>
    </row>
    <row r="104" spans="1:7" ht="39.950000000000003" customHeight="1" x14ac:dyDescent="0.15">
      <c r="A104" s="7" t="s">
        <v>487</v>
      </c>
      <c r="B104" s="20" t="s">
        <v>488</v>
      </c>
      <c r="C104" s="20"/>
      <c r="D104" s="7" t="s">
        <v>468</v>
      </c>
      <c r="E104" s="10">
        <v>1</v>
      </c>
      <c r="F104" s="10">
        <v>296195</v>
      </c>
      <c r="G104" s="10">
        <v>296195</v>
      </c>
    </row>
    <row r="105" spans="1:7" ht="24.95" customHeight="1" x14ac:dyDescent="0.15">
      <c r="A105" s="27" t="s">
        <v>455</v>
      </c>
      <c r="B105" s="27"/>
      <c r="C105" s="27"/>
      <c r="D105" s="27"/>
      <c r="E105" s="11">
        <f>SUBTOTAL(9,E104:E104)</f>
        <v>1</v>
      </c>
      <c r="F105" s="11" t="s">
        <v>253</v>
      </c>
      <c r="G105" s="11">
        <f>SUBTOTAL(9,G104:G104)</f>
        <v>296195</v>
      </c>
    </row>
    <row r="106" spans="1:7" ht="24.95" customHeight="1" x14ac:dyDescent="0.15">
      <c r="A106" s="27" t="s">
        <v>456</v>
      </c>
      <c r="B106" s="27"/>
      <c r="C106" s="27"/>
      <c r="D106" s="27"/>
      <c r="E106" s="27"/>
      <c r="F106" s="27"/>
      <c r="G106" s="11">
        <f>SUBTOTAL(9,G102:G105)</f>
        <v>1777170</v>
      </c>
    </row>
    <row r="107" spans="1:7" ht="24.95" customHeight="1" x14ac:dyDescent="0.15"/>
    <row r="108" spans="1:7" ht="20.100000000000001" customHeight="1" x14ac:dyDescent="0.15">
      <c r="A108" s="25" t="s">
        <v>345</v>
      </c>
      <c r="B108" s="25"/>
      <c r="C108" s="26" t="s">
        <v>204</v>
      </c>
      <c r="D108" s="26"/>
      <c r="E108" s="26"/>
      <c r="F108" s="26"/>
      <c r="G108" s="26"/>
    </row>
    <row r="109" spans="1:7" ht="20.100000000000001" customHeight="1" x14ac:dyDescent="0.15">
      <c r="A109" s="25" t="s">
        <v>346</v>
      </c>
      <c r="B109" s="25"/>
      <c r="C109" s="26" t="s">
        <v>347</v>
      </c>
      <c r="D109" s="26"/>
      <c r="E109" s="26"/>
      <c r="F109" s="26"/>
      <c r="G109" s="26"/>
    </row>
    <row r="110" spans="1:7" ht="24.95" customHeight="1" x14ac:dyDescent="0.15">
      <c r="A110" s="25" t="s">
        <v>348</v>
      </c>
      <c r="B110" s="25"/>
      <c r="C110" s="26" t="s">
        <v>309</v>
      </c>
      <c r="D110" s="26"/>
      <c r="E110" s="26"/>
      <c r="F110" s="26"/>
      <c r="G110" s="26"/>
    </row>
    <row r="111" spans="1:7" ht="15" customHeight="1" x14ac:dyDescent="0.15"/>
    <row r="112" spans="1:7" ht="24.95" customHeight="1" x14ac:dyDescent="0.15">
      <c r="A112" s="16" t="s">
        <v>489</v>
      </c>
      <c r="B112" s="16"/>
      <c r="C112" s="16"/>
      <c r="D112" s="16"/>
      <c r="E112" s="16"/>
      <c r="F112" s="16"/>
      <c r="G112" s="16"/>
    </row>
    <row r="113" spans="1:7" ht="15" customHeight="1" x14ac:dyDescent="0.15"/>
    <row r="114" spans="1:7" ht="50.1" customHeight="1" x14ac:dyDescent="0.15">
      <c r="A114" s="7" t="s">
        <v>241</v>
      </c>
      <c r="B114" s="21" t="s">
        <v>417</v>
      </c>
      <c r="C114" s="21"/>
      <c r="D114" s="7" t="s">
        <v>449</v>
      </c>
      <c r="E114" s="7" t="s">
        <v>450</v>
      </c>
      <c r="F114" s="7" t="s">
        <v>451</v>
      </c>
      <c r="G114" s="7" t="s">
        <v>452</v>
      </c>
    </row>
    <row r="115" spans="1:7" ht="15" customHeight="1" x14ac:dyDescent="0.15">
      <c r="A115" s="7">
        <v>1</v>
      </c>
      <c r="B115" s="21">
        <v>2</v>
      </c>
      <c r="C115" s="21"/>
      <c r="D115" s="7">
        <v>3</v>
      </c>
      <c r="E115" s="7">
        <v>4</v>
      </c>
      <c r="F115" s="7">
        <v>5</v>
      </c>
      <c r="G115" s="7">
        <v>6</v>
      </c>
    </row>
    <row r="116" spans="1:7" ht="39.950000000000003" customHeight="1" x14ac:dyDescent="0.15">
      <c r="A116" s="7" t="s">
        <v>392</v>
      </c>
      <c r="B116" s="20" t="s">
        <v>490</v>
      </c>
      <c r="C116" s="20"/>
      <c r="D116" s="7" t="s">
        <v>468</v>
      </c>
      <c r="E116" s="10">
        <v>1</v>
      </c>
      <c r="F116" s="10">
        <v>70927.56</v>
      </c>
      <c r="G116" s="10">
        <v>70927.56</v>
      </c>
    </row>
    <row r="117" spans="1:7" ht="24.95" customHeight="1" x14ac:dyDescent="0.15">
      <c r="A117" s="27" t="s">
        <v>455</v>
      </c>
      <c r="B117" s="27"/>
      <c r="C117" s="27"/>
      <c r="D117" s="27"/>
      <c r="E117" s="11">
        <f>SUBTOTAL(9,E116:E116)</f>
        <v>1</v>
      </c>
      <c r="F117" s="11" t="s">
        <v>253</v>
      </c>
      <c r="G117" s="11">
        <f>SUBTOTAL(9,G116:G116)</f>
        <v>70927.56</v>
      </c>
    </row>
    <row r="118" spans="1:7" ht="39.950000000000003" customHeight="1" x14ac:dyDescent="0.15">
      <c r="A118" s="7" t="s">
        <v>394</v>
      </c>
      <c r="B118" s="20" t="s">
        <v>491</v>
      </c>
      <c r="C118" s="20"/>
      <c r="D118" s="7" t="s">
        <v>468</v>
      </c>
      <c r="E118" s="10">
        <v>1</v>
      </c>
      <c r="F118" s="10">
        <v>12420</v>
      </c>
      <c r="G118" s="10">
        <v>12420</v>
      </c>
    </row>
    <row r="119" spans="1:7" ht="24.95" customHeight="1" x14ac:dyDescent="0.15">
      <c r="A119" s="27" t="s">
        <v>455</v>
      </c>
      <c r="B119" s="27"/>
      <c r="C119" s="27"/>
      <c r="D119" s="27"/>
      <c r="E119" s="11">
        <f>SUBTOTAL(9,E118:E118)</f>
        <v>1</v>
      </c>
      <c r="F119" s="11" t="s">
        <v>253</v>
      </c>
      <c r="G119" s="11">
        <f>SUBTOTAL(9,G118:G118)</f>
        <v>12420</v>
      </c>
    </row>
    <row r="120" spans="1:7" ht="39.950000000000003" customHeight="1" x14ac:dyDescent="0.15">
      <c r="A120" s="7" t="s">
        <v>395</v>
      </c>
      <c r="B120" s="20" t="s">
        <v>492</v>
      </c>
      <c r="C120" s="20"/>
      <c r="D120" s="7" t="s">
        <v>309</v>
      </c>
      <c r="E120" s="10">
        <v>1</v>
      </c>
      <c r="F120" s="10">
        <v>5803.8</v>
      </c>
      <c r="G120" s="10">
        <v>5803.8</v>
      </c>
    </row>
    <row r="121" spans="1:7" ht="24.95" customHeight="1" x14ac:dyDescent="0.15">
      <c r="A121" s="27" t="s">
        <v>455</v>
      </c>
      <c r="B121" s="27"/>
      <c r="C121" s="27"/>
      <c r="D121" s="27"/>
      <c r="E121" s="11">
        <f>SUBTOTAL(9,E120:E120)</f>
        <v>1</v>
      </c>
      <c r="F121" s="11" t="s">
        <v>253</v>
      </c>
      <c r="G121" s="11">
        <f>SUBTOTAL(9,G120:G120)</f>
        <v>5803.8</v>
      </c>
    </row>
    <row r="122" spans="1:7" ht="39.950000000000003" customHeight="1" x14ac:dyDescent="0.15">
      <c r="A122" s="7" t="s">
        <v>397</v>
      </c>
      <c r="B122" s="20" t="s">
        <v>493</v>
      </c>
      <c r="C122" s="20"/>
      <c r="D122" s="7" t="s">
        <v>309</v>
      </c>
      <c r="E122" s="10">
        <v>1</v>
      </c>
      <c r="F122" s="10">
        <v>25000</v>
      </c>
      <c r="G122" s="10">
        <v>25000</v>
      </c>
    </row>
    <row r="123" spans="1:7" ht="24.95" customHeight="1" x14ac:dyDescent="0.15">
      <c r="A123" s="27" t="s">
        <v>455</v>
      </c>
      <c r="B123" s="27"/>
      <c r="C123" s="27"/>
      <c r="D123" s="27"/>
      <c r="E123" s="11">
        <f>SUBTOTAL(9,E122:E122)</f>
        <v>1</v>
      </c>
      <c r="F123" s="11" t="s">
        <v>253</v>
      </c>
      <c r="G123" s="11">
        <f>SUBTOTAL(9,G122:G122)</f>
        <v>25000</v>
      </c>
    </row>
    <row r="124" spans="1:7" ht="39.950000000000003" customHeight="1" x14ac:dyDescent="0.15">
      <c r="A124" s="7" t="s">
        <v>399</v>
      </c>
      <c r="B124" s="20" t="s">
        <v>494</v>
      </c>
      <c r="C124" s="20"/>
      <c r="D124" s="7" t="s">
        <v>468</v>
      </c>
      <c r="E124" s="10">
        <v>1</v>
      </c>
      <c r="F124" s="10">
        <v>24000</v>
      </c>
      <c r="G124" s="10">
        <v>24000</v>
      </c>
    </row>
    <row r="125" spans="1:7" ht="24.95" customHeight="1" x14ac:dyDescent="0.15">
      <c r="A125" s="27" t="s">
        <v>455</v>
      </c>
      <c r="B125" s="27"/>
      <c r="C125" s="27"/>
      <c r="D125" s="27"/>
      <c r="E125" s="11">
        <f>SUBTOTAL(9,E124:E124)</f>
        <v>1</v>
      </c>
      <c r="F125" s="11" t="s">
        <v>253</v>
      </c>
      <c r="G125" s="11">
        <f>SUBTOTAL(9,G124:G124)</f>
        <v>24000</v>
      </c>
    </row>
    <row r="126" spans="1:7" ht="20.100000000000001" customHeight="1" x14ac:dyDescent="0.15">
      <c r="A126" s="7" t="s">
        <v>401</v>
      </c>
      <c r="B126" s="20" t="s">
        <v>495</v>
      </c>
      <c r="C126" s="20"/>
      <c r="D126" s="7" t="s">
        <v>309</v>
      </c>
      <c r="E126" s="10">
        <v>1</v>
      </c>
      <c r="F126" s="10">
        <v>19200</v>
      </c>
      <c r="G126" s="10">
        <v>19200</v>
      </c>
    </row>
    <row r="127" spans="1:7" ht="24.95" customHeight="1" x14ac:dyDescent="0.15">
      <c r="A127" s="27" t="s">
        <v>455</v>
      </c>
      <c r="B127" s="27"/>
      <c r="C127" s="27"/>
      <c r="D127" s="27"/>
      <c r="E127" s="11">
        <f>SUBTOTAL(9,E126:E126)</f>
        <v>1</v>
      </c>
      <c r="F127" s="11" t="s">
        <v>253</v>
      </c>
      <c r="G127" s="11">
        <f>SUBTOTAL(9,G126:G126)</f>
        <v>19200</v>
      </c>
    </row>
    <row r="128" spans="1:7" ht="20.100000000000001" customHeight="1" x14ac:dyDescent="0.15">
      <c r="A128" s="7" t="s">
        <v>405</v>
      </c>
      <c r="B128" s="20" t="s">
        <v>496</v>
      </c>
      <c r="C128" s="20"/>
      <c r="D128" s="7" t="s">
        <v>309</v>
      </c>
      <c r="E128" s="10">
        <v>1</v>
      </c>
      <c r="F128" s="10">
        <v>19200</v>
      </c>
      <c r="G128" s="10">
        <v>19200</v>
      </c>
    </row>
    <row r="129" spans="1:7" ht="24.95" customHeight="1" x14ac:dyDescent="0.15">
      <c r="A129" s="27" t="s">
        <v>455</v>
      </c>
      <c r="B129" s="27"/>
      <c r="C129" s="27"/>
      <c r="D129" s="27"/>
      <c r="E129" s="11">
        <f>SUBTOTAL(9,E128:E128)</f>
        <v>1</v>
      </c>
      <c r="F129" s="11" t="s">
        <v>253</v>
      </c>
      <c r="G129" s="11">
        <f>SUBTOTAL(9,G128:G128)</f>
        <v>19200</v>
      </c>
    </row>
    <row r="130" spans="1:7" ht="20.100000000000001" customHeight="1" x14ac:dyDescent="0.15">
      <c r="A130" s="7" t="s">
        <v>407</v>
      </c>
      <c r="B130" s="20" t="s">
        <v>497</v>
      </c>
      <c r="C130" s="20"/>
      <c r="D130" s="7" t="s">
        <v>309</v>
      </c>
      <c r="E130" s="10">
        <v>1</v>
      </c>
      <c r="F130" s="10">
        <v>37400</v>
      </c>
      <c r="G130" s="10">
        <v>37400</v>
      </c>
    </row>
    <row r="131" spans="1:7" ht="24.95" customHeight="1" x14ac:dyDescent="0.15">
      <c r="A131" s="27" t="s">
        <v>455</v>
      </c>
      <c r="B131" s="27"/>
      <c r="C131" s="27"/>
      <c r="D131" s="27"/>
      <c r="E131" s="11">
        <f>SUBTOTAL(9,E130:E130)</f>
        <v>1</v>
      </c>
      <c r="F131" s="11" t="s">
        <v>253</v>
      </c>
      <c r="G131" s="11">
        <f>SUBTOTAL(9,G130:G130)</f>
        <v>37400</v>
      </c>
    </row>
    <row r="132" spans="1:7" ht="39.950000000000003" customHeight="1" x14ac:dyDescent="0.15">
      <c r="A132" s="7" t="s">
        <v>409</v>
      </c>
      <c r="B132" s="20" t="s">
        <v>498</v>
      </c>
      <c r="C132" s="20"/>
      <c r="D132" s="7" t="s">
        <v>468</v>
      </c>
      <c r="E132" s="10">
        <v>1</v>
      </c>
      <c r="F132" s="10">
        <v>79200</v>
      </c>
      <c r="G132" s="10">
        <v>79200</v>
      </c>
    </row>
    <row r="133" spans="1:7" ht="24.95" customHeight="1" x14ac:dyDescent="0.15">
      <c r="A133" s="27" t="s">
        <v>455</v>
      </c>
      <c r="B133" s="27"/>
      <c r="C133" s="27"/>
      <c r="D133" s="27"/>
      <c r="E133" s="11">
        <f>SUBTOTAL(9,E132:E132)</f>
        <v>1</v>
      </c>
      <c r="F133" s="11" t="s">
        <v>253</v>
      </c>
      <c r="G133" s="11">
        <f>SUBTOTAL(9,G132:G132)</f>
        <v>79200</v>
      </c>
    </row>
    <row r="134" spans="1:7" ht="39.950000000000003" customHeight="1" x14ac:dyDescent="0.15">
      <c r="A134" s="7" t="s">
        <v>499</v>
      </c>
      <c r="B134" s="20" t="s">
        <v>500</v>
      </c>
      <c r="C134" s="20"/>
      <c r="D134" s="7" t="s">
        <v>468</v>
      </c>
      <c r="E134" s="10">
        <v>1</v>
      </c>
      <c r="F134" s="10">
        <v>57905.16</v>
      </c>
      <c r="G134" s="10">
        <v>57905.16</v>
      </c>
    </row>
    <row r="135" spans="1:7" ht="24.95" customHeight="1" x14ac:dyDescent="0.15">
      <c r="A135" s="27" t="s">
        <v>455</v>
      </c>
      <c r="B135" s="27"/>
      <c r="C135" s="27"/>
      <c r="D135" s="27"/>
      <c r="E135" s="11">
        <f>SUBTOTAL(9,E134:E134)</f>
        <v>1</v>
      </c>
      <c r="F135" s="11" t="s">
        <v>253</v>
      </c>
      <c r="G135" s="11">
        <f>SUBTOTAL(9,G134:G134)</f>
        <v>57905.16</v>
      </c>
    </row>
    <row r="136" spans="1:7" ht="39.950000000000003" customHeight="1" x14ac:dyDescent="0.15">
      <c r="A136" s="7" t="s">
        <v>501</v>
      </c>
      <c r="B136" s="20" t="s">
        <v>502</v>
      </c>
      <c r="C136" s="20"/>
      <c r="D136" s="7" t="s">
        <v>309</v>
      </c>
      <c r="E136" s="10">
        <v>1</v>
      </c>
      <c r="F136" s="10">
        <v>27479.87</v>
      </c>
      <c r="G136" s="10">
        <v>27479.87</v>
      </c>
    </row>
    <row r="137" spans="1:7" ht="24.95" customHeight="1" x14ac:dyDescent="0.15">
      <c r="A137" s="27" t="s">
        <v>455</v>
      </c>
      <c r="B137" s="27"/>
      <c r="C137" s="27"/>
      <c r="D137" s="27"/>
      <c r="E137" s="11">
        <f>SUBTOTAL(9,E136:E136)</f>
        <v>1</v>
      </c>
      <c r="F137" s="11" t="s">
        <v>253</v>
      </c>
      <c r="G137" s="11">
        <f>SUBTOTAL(9,G136:G136)</f>
        <v>27479.87</v>
      </c>
    </row>
    <row r="138" spans="1:7" ht="39.950000000000003" customHeight="1" x14ac:dyDescent="0.15">
      <c r="A138" s="7" t="s">
        <v>503</v>
      </c>
      <c r="B138" s="20" t="s">
        <v>504</v>
      </c>
      <c r="C138" s="20"/>
      <c r="D138" s="7" t="s">
        <v>505</v>
      </c>
      <c r="E138" s="10">
        <v>1</v>
      </c>
      <c r="F138" s="10">
        <v>6520.13</v>
      </c>
      <c r="G138" s="10">
        <v>6520.13</v>
      </c>
    </row>
    <row r="139" spans="1:7" ht="24.95" customHeight="1" x14ac:dyDescent="0.15">
      <c r="A139" s="27" t="s">
        <v>455</v>
      </c>
      <c r="B139" s="27"/>
      <c r="C139" s="27"/>
      <c r="D139" s="27"/>
      <c r="E139" s="11">
        <f>SUBTOTAL(9,E138:E138)</f>
        <v>1</v>
      </c>
      <c r="F139" s="11" t="s">
        <v>253</v>
      </c>
      <c r="G139" s="11">
        <f>SUBTOTAL(9,G138:G138)</f>
        <v>6520.13</v>
      </c>
    </row>
    <row r="140" spans="1:7" ht="39.950000000000003" customHeight="1" x14ac:dyDescent="0.15">
      <c r="A140" s="7" t="s">
        <v>506</v>
      </c>
      <c r="B140" s="20" t="s">
        <v>507</v>
      </c>
      <c r="C140" s="20"/>
      <c r="D140" s="7" t="s">
        <v>468</v>
      </c>
      <c r="E140" s="10">
        <v>1</v>
      </c>
      <c r="F140" s="10">
        <v>9600</v>
      </c>
      <c r="G140" s="10">
        <v>9600</v>
      </c>
    </row>
    <row r="141" spans="1:7" ht="24.95" customHeight="1" x14ac:dyDescent="0.15">
      <c r="A141" s="27" t="s">
        <v>455</v>
      </c>
      <c r="B141" s="27"/>
      <c r="C141" s="27"/>
      <c r="D141" s="27"/>
      <c r="E141" s="11">
        <f>SUBTOTAL(9,E140:E140)</f>
        <v>1</v>
      </c>
      <c r="F141" s="11" t="s">
        <v>253</v>
      </c>
      <c r="G141" s="11">
        <f>SUBTOTAL(9,G140:G140)</f>
        <v>9600</v>
      </c>
    </row>
    <row r="142" spans="1:7" ht="24.95" customHeight="1" x14ac:dyDescent="0.15">
      <c r="A142" s="27" t="s">
        <v>456</v>
      </c>
      <c r="B142" s="27"/>
      <c r="C142" s="27"/>
      <c r="D142" s="27"/>
      <c r="E142" s="27"/>
      <c r="F142" s="27"/>
      <c r="G142" s="11">
        <f>SUBTOTAL(9,G116:G141)</f>
        <v>394656.52</v>
      </c>
    </row>
    <row r="143" spans="1:7" ht="24.95" customHeight="1" x14ac:dyDescent="0.15"/>
    <row r="144" spans="1:7" ht="20.100000000000001" customHeight="1" x14ac:dyDescent="0.15">
      <c r="A144" s="25" t="s">
        <v>345</v>
      </c>
      <c r="B144" s="25"/>
      <c r="C144" s="26" t="s">
        <v>204</v>
      </c>
      <c r="D144" s="26"/>
      <c r="E144" s="26"/>
      <c r="F144" s="26"/>
      <c r="G144" s="26"/>
    </row>
    <row r="145" spans="1:7" ht="20.100000000000001" customHeight="1" x14ac:dyDescent="0.15">
      <c r="A145" s="25" t="s">
        <v>346</v>
      </c>
      <c r="B145" s="25"/>
      <c r="C145" s="26" t="s">
        <v>347</v>
      </c>
      <c r="D145" s="26"/>
      <c r="E145" s="26"/>
      <c r="F145" s="26"/>
      <c r="G145" s="26"/>
    </row>
    <row r="146" spans="1:7" ht="24.95" customHeight="1" x14ac:dyDescent="0.15">
      <c r="A146" s="25" t="s">
        <v>348</v>
      </c>
      <c r="B146" s="25"/>
      <c r="C146" s="26" t="s">
        <v>309</v>
      </c>
      <c r="D146" s="26"/>
      <c r="E146" s="26"/>
      <c r="F146" s="26"/>
      <c r="G146" s="26"/>
    </row>
    <row r="147" spans="1:7" ht="15" customHeight="1" x14ac:dyDescent="0.15"/>
    <row r="148" spans="1:7" ht="24.95" customHeight="1" x14ac:dyDescent="0.15">
      <c r="A148" s="16" t="s">
        <v>448</v>
      </c>
      <c r="B148" s="16"/>
      <c r="C148" s="16"/>
      <c r="D148" s="16"/>
      <c r="E148" s="16"/>
      <c r="F148" s="16"/>
      <c r="G148" s="16"/>
    </row>
    <row r="149" spans="1:7" ht="15" customHeight="1" x14ac:dyDescent="0.15"/>
    <row r="150" spans="1:7" ht="50.1" customHeight="1" x14ac:dyDescent="0.15">
      <c r="A150" s="7" t="s">
        <v>241</v>
      </c>
      <c r="B150" s="21" t="s">
        <v>417</v>
      </c>
      <c r="C150" s="21"/>
      <c r="D150" s="7" t="s">
        <v>449</v>
      </c>
      <c r="E150" s="7" t="s">
        <v>450</v>
      </c>
      <c r="F150" s="7" t="s">
        <v>451</v>
      </c>
      <c r="G150" s="7" t="s">
        <v>452</v>
      </c>
    </row>
    <row r="151" spans="1:7" ht="15" customHeight="1" x14ac:dyDescent="0.15">
      <c r="A151" s="7">
        <v>1</v>
      </c>
      <c r="B151" s="21">
        <v>2</v>
      </c>
      <c r="C151" s="21"/>
      <c r="D151" s="7">
        <v>3</v>
      </c>
      <c r="E151" s="7">
        <v>4</v>
      </c>
      <c r="F151" s="7">
        <v>5</v>
      </c>
      <c r="G151" s="7">
        <v>6</v>
      </c>
    </row>
    <row r="152" spans="1:7" ht="20.100000000000001" customHeight="1" x14ac:dyDescent="0.15">
      <c r="A152" s="7" t="s">
        <v>508</v>
      </c>
      <c r="B152" s="20" t="s">
        <v>509</v>
      </c>
      <c r="C152" s="20"/>
      <c r="D152" s="7" t="s">
        <v>468</v>
      </c>
      <c r="E152" s="10">
        <v>1</v>
      </c>
      <c r="F152" s="10">
        <v>39864</v>
      </c>
      <c r="G152" s="10">
        <v>39864</v>
      </c>
    </row>
    <row r="153" spans="1:7" ht="24.95" customHeight="1" x14ac:dyDescent="0.15">
      <c r="A153" s="27" t="s">
        <v>455</v>
      </c>
      <c r="B153" s="27"/>
      <c r="C153" s="27"/>
      <c r="D153" s="27"/>
      <c r="E153" s="11">
        <f>SUBTOTAL(9,E152:E152)</f>
        <v>1</v>
      </c>
      <c r="F153" s="11" t="s">
        <v>253</v>
      </c>
      <c r="G153" s="11">
        <f>SUBTOTAL(9,G152:G152)</f>
        <v>39864</v>
      </c>
    </row>
    <row r="154" spans="1:7" ht="60" customHeight="1" x14ac:dyDescent="0.15">
      <c r="A154" s="7" t="s">
        <v>510</v>
      </c>
      <c r="B154" s="20" t="s">
        <v>511</v>
      </c>
      <c r="C154" s="20"/>
      <c r="D154" s="7" t="s">
        <v>309</v>
      </c>
      <c r="E154" s="10">
        <v>1</v>
      </c>
      <c r="F154" s="10">
        <v>8000</v>
      </c>
      <c r="G154" s="10">
        <v>8000</v>
      </c>
    </row>
    <row r="155" spans="1:7" ht="80.099999999999994" customHeight="1" x14ac:dyDescent="0.15">
      <c r="A155" s="7" t="s">
        <v>510</v>
      </c>
      <c r="B155" s="20" t="s">
        <v>512</v>
      </c>
      <c r="C155" s="20"/>
      <c r="D155" s="7" t="s">
        <v>309</v>
      </c>
      <c r="E155" s="10">
        <v>1</v>
      </c>
      <c r="F155" s="10">
        <v>21761.5</v>
      </c>
      <c r="G155" s="10">
        <v>21761.5</v>
      </c>
    </row>
    <row r="156" spans="1:7" ht="24.95" customHeight="1" x14ac:dyDescent="0.15">
      <c r="A156" s="27" t="s">
        <v>455</v>
      </c>
      <c r="B156" s="27"/>
      <c r="C156" s="27"/>
      <c r="D156" s="27"/>
      <c r="E156" s="11">
        <f>SUBTOTAL(9,E154:E155)</f>
        <v>2</v>
      </c>
      <c r="F156" s="11" t="s">
        <v>253</v>
      </c>
      <c r="G156" s="11">
        <f>SUBTOTAL(9,G154:G155)</f>
        <v>29761.5</v>
      </c>
    </row>
    <row r="157" spans="1:7" ht="20.100000000000001" customHeight="1" x14ac:dyDescent="0.15">
      <c r="A157" s="7" t="s">
        <v>513</v>
      </c>
      <c r="B157" s="20" t="s">
        <v>514</v>
      </c>
      <c r="C157" s="20"/>
      <c r="D157" s="7" t="s">
        <v>309</v>
      </c>
      <c r="E157" s="10">
        <v>1</v>
      </c>
      <c r="F157" s="10">
        <v>50000</v>
      </c>
      <c r="G157" s="10">
        <v>50000</v>
      </c>
    </row>
    <row r="158" spans="1:7" ht="24.95" customHeight="1" x14ac:dyDescent="0.15">
      <c r="A158" s="27" t="s">
        <v>455</v>
      </c>
      <c r="B158" s="27"/>
      <c r="C158" s="27"/>
      <c r="D158" s="27"/>
      <c r="E158" s="11">
        <f>SUBTOTAL(9,E157:E157)</f>
        <v>1</v>
      </c>
      <c r="F158" s="11" t="s">
        <v>253</v>
      </c>
      <c r="G158" s="11">
        <f>SUBTOTAL(9,G157:G157)</f>
        <v>50000</v>
      </c>
    </row>
    <row r="159" spans="1:7" ht="20.100000000000001" customHeight="1" x14ac:dyDescent="0.15">
      <c r="A159" s="7" t="s">
        <v>515</v>
      </c>
      <c r="B159" s="20" t="s">
        <v>516</v>
      </c>
      <c r="C159" s="20"/>
      <c r="D159" s="7" t="s">
        <v>309</v>
      </c>
      <c r="E159" s="10">
        <v>1</v>
      </c>
      <c r="F159" s="10">
        <v>83000</v>
      </c>
      <c r="G159" s="10">
        <v>83000</v>
      </c>
    </row>
    <row r="160" spans="1:7" ht="24.95" customHeight="1" x14ac:dyDescent="0.15">
      <c r="A160" s="27" t="s">
        <v>455</v>
      </c>
      <c r="B160" s="27"/>
      <c r="C160" s="27"/>
      <c r="D160" s="27"/>
      <c r="E160" s="11">
        <f>SUBTOTAL(9,E159:E159)</f>
        <v>1</v>
      </c>
      <c r="F160" s="11" t="s">
        <v>253</v>
      </c>
      <c r="G160" s="11">
        <f>SUBTOTAL(9,G159:G159)</f>
        <v>83000</v>
      </c>
    </row>
    <row r="161" spans="1:7" ht="80.099999999999994" customHeight="1" x14ac:dyDescent="0.15">
      <c r="A161" s="7" t="s">
        <v>517</v>
      </c>
      <c r="B161" s="20" t="s">
        <v>518</v>
      </c>
      <c r="C161" s="20"/>
      <c r="D161" s="7" t="s">
        <v>309</v>
      </c>
      <c r="E161" s="10">
        <v>1</v>
      </c>
      <c r="F161" s="10">
        <v>210011</v>
      </c>
      <c r="G161" s="10">
        <v>210011</v>
      </c>
    </row>
    <row r="162" spans="1:7" ht="24.95" customHeight="1" x14ac:dyDescent="0.15">
      <c r="A162" s="27" t="s">
        <v>455</v>
      </c>
      <c r="B162" s="27"/>
      <c r="C162" s="27"/>
      <c r="D162" s="27"/>
      <c r="E162" s="11">
        <f>SUBTOTAL(9,E161:E161)</f>
        <v>1</v>
      </c>
      <c r="F162" s="11" t="s">
        <v>253</v>
      </c>
      <c r="G162" s="11">
        <f>SUBTOTAL(9,G161:G161)</f>
        <v>210011</v>
      </c>
    </row>
    <row r="163" spans="1:7" ht="80.099999999999994" customHeight="1" x14ac:dyDescent="0.15">
      <c r="A163" s="7" t="s">
        <v>519</v>
      </c>
      <c r="B163" s="20" t="s">
        <v>520</v>
      </c>
      <c r="C163" s="20"/>
      <c r="D163" s="7" t="s">
        <v>309</v>
      </c>
      <c r="E163" s="10">
        <v>1</v>
      </c>
      <c r="F163" s="10">
        <v>30000</v>
      </c>
      <c r="G163" s="10">
        <v>30000</v>
      </c>
    </row>
    <row r="164" spans="1:7" ht="24.95" customHeight="1" x14ac:dyDescent="0.15">
      <c r="A164" s="27" t="s">
        <v>455</v>
      </c>
      <c r="B164" s="27"/>
      <c r="C164" s="27"/>
      <c r="D164" s="27"/>
      <c r="E164" s="11">
        <f>SUBTOTAL(9,E163:E163)</f>
        <v>1</v>
      </c>
      <c r="F164" s="11" t="s">
        <v>253</v>
      </c>
      <c r="G164" s="11">
        <f>SUBTOTAL(9,G163:G163)</f>
        <v>30000</v>
      </c>
    </row>
    <row r="165" spans="1:7" ht="39.950000000000003" customHeight="1" x14ac:dyDescent="0.15">
      <c r="A165" s="7" t="s">
        <v>521</v>
      </c>
      <c r="B165" s="20" t="s">
        <v>522</v>
      </c>
      <c r="C165" s="20"/>
      <c r="D165" s="7" t="s">
        <v>468</v>
      </c>
      <c r="E165" s="10">
        <v>1</v>
      </c>
      <c r="F165" s="10">
        <v>9600</v>
      </c>
      <c r="G165" s="10">
        <v>9600</v>
      </c>
    </row>
    <row r="166" spans="1:7" ht="24.95" customHeight="1" x14ac:dyDescent="0.15">
      <c r="A166" s="27" t="s">
        <v>455</v>
      </c>
      <c r="B166" s="27"/>
      <c r="C166" s="27"/>
      <c r="D166" s="27"/>
      <c r="E166" s="11">
        <f>SUBTOTAL(9,E165:E165)</f>
        <v>1</v>
      </c>
      <c r="F166" s="11" t="s">
        <v>253</v>
      </c>
      <c r="G166" s="11">
        <f>SUBTOTAL(9,G165:G165)</f>
        <v>9600</v>
      </c>
    </row>
    <row r="167" spans="1:7" ht="39.950000000000003" customHeight="1" x14ac:dyDescent="0.15">
      <c r="A167" s="7" t="s">
        <v>523</v>
      </c>
      <c r="B167" s="20" t="s">
        <v>524</v>
      </c>
      <c r="C167" s="20"/>
      <c r="D167" s="7" t="s">
        <v>468</v>
      </c>
      <c r="E167" s="10">
        <v>1</v>
      </c>
      <c r="F167" s="10">
        <v>21600</v>
      </c>
      <c r="G167" s="10">
        <v>21600</v>
      </c>
    </row>
    <row r="168" spans="1:7" ht="24.95" customHeight="1" x14ac:dyDescent="0.15">
      <c r="A168" s="27" t="s">
        <v>455</v>
      </c>
      <c r="B168" s="27"/>
      <c r="C168" s="27"/>
      <c r="D168" s="27"/>
      <c r="E168" s="11">
        <f>SUBTOTAL(9,E167:E167)</f>
        <v>1</v>
      </c>
      <c r="F168" s="11" t="s">
        <v>253</v>
      </c>
      <c r="G168" s="11">
        <f>SUBTOTAL(9,G167:G167)</f>
        <v>21600</v>
      </c>
    </row>
    <row r="169" spans="1:7" ht="24.95" customHeight="1" x14ac:dyDescent="0.15">
      <c r="A169" s="27" t="s">
        <v>456</v>
      </c>
      <c r="B169" s="27"/>
      <c r="C169" s="27"/>
      <c r="D169" s="27"/>
      <c r="E169" s="27"/>
      <c r="F169" s="27"/>
      <c r="G169" s="11">
        <f>SUBTOTAL(9,G152:G168)</f>
        <v>473836.5</v>
      </c>
    </row>
    <row r="170" spans="1:7" ht="24.95" customHeight="1" x14ac:dyDescent="0.15"/>
    <row r="171" spans="1:7" ht="20.100000000000001" customHeight="1" x14ac:dyDescent="0.15">
      <c r="A171" s="25" t="s">
        <v>345</v>
      </c>
      <c r="B171" s="25"/>
      <c r="C171" s="26" t="s">
        <v>204</v>
      </c>
      <c r="D171" s="26"/>
      <c r="E171" s="26"/>
      <c r="F171" s="26"/>
      <c r="G171" s="26"/>
    </row>
    <row r="172" spans="1:7" ht="20.100000000000001" customHeight="1" x14ac:dyDescent="0.15">
      <c r="A172" s="25" t="s">
        <v>346</v>
      </c>
      <c r="B172" s="25"/>
      <c r="C172" s="26" t="s">
        <v>347</v>
      </c>
      <c r="D172" s="26"/>
      <c r="E172" s="26"/>
      <c r="F172" s="26"/>
      <c r="G172" s="26"/>
    </row>
    <row r="173" spans="1:7" ht="24.95" customHeight="1" x14ac:dyDescent="0.15">
      <c r="A173" s="25" t="s">
        <v>348</v>
      </c>
      <c r="B173" s="25"/>
      <c r="C173" s="26" t="s">
        <v>309</v>
      </c>
      <c r="D173" s="26"/>
      <c r="E173" s="26"/>
      <c r="F173" s="26"/>
      <c r="G173" s="26"/>
    </row>
    <row r="174" spans="1:7" ht="15" customHeight="1" x14ac:dyDescent="0.15"/>
    <row r="175" spans="1:7" ht="24.95" customHeight="1" x14ac:dyDescent="0.15">
      <c r="A175" s="16" t="s">
        <v>525</v>
      </c>
      <c r="B175" s="16"/>
      <c r="C175" s="16"/>
      <c r="D175" s="16"/>
      <c r="E175" s="16"/>
      <c r="F175" s="16"/>
      <c r="G175" s="16"/>
    </row>
    <row r="176" spans="1:7" ht="15" customHeight="1" x14ac:dyDescent="0.15"/>
    <row r="177" spans="1:7" ht="50.1" customHeight="1" x14ac:dyDescent="0.15">
      <c r="A177" s="7" t="s">
        <v>241</v>
      </c>
      <c r="B177" s="21" t="s">
        <v>417</v>
      </c>
      <c r="C177" s="21"/>
      <c r="D177" s="7" t="s">
        <v>449</v>
      </c>
      <c r="E177" s="7" t="s">
        <v>450</v>
      </c>
      <c r="F177" s="7" t="s">
        <v>451</v>
      </c>
      <c r="G177" s="7" t="s">
        <v>452</v>
      </c>
    </row>
    <row r="178" spans="1:7" ht="15" customHeight="1" x14ac:dyDescent="0.15">
      <c r="A178" s="7">
        <v>1</v>
      </c>
      <c r="B178" s="21">
        <v>2</v>
      </c>
      <c r="C178" s="21"/>
      <c r="D178" s="7">
        <v>3</v>
      </c>
      <c r="E178" s="7">
        <v>4</v>
      </c>
      <c r="F178" s="7">
        <v>5</v>
      </c>
      <c r="G178" s="7">
        <v>6</v>
      </c>
    </row>
    <row r="179" spans="1:7" ht="20.100000000000001" customHeight="1" x14ac:dyDescent="0.15">
      <c r="A179" s="7" t="s">
        <v>526</v>
      </c>
      <c r="B179" s="20" t="s">
        <v>527</v>
      </c>
      <c r="C179" s="20"/>
      <c r="D179" s="7" t="s">
        <v>309</v>
      </c>
      <c r="E179" s="10">
        <v>1</v>
      </c>
      <c r="F179" s="10">
        <v>18000</v>
      </c>
      <c r="G179" s="10">
        <v>18000</v>
      </c>
    </row>
    <row r="180" spans="1:7" ht="24.95" customHeight="1" x14ac:dyDescent="0.15">
      <c r="A180" s="27" t="s">
        <v>455</v>
      </c>
      <c r="B180" s="27"/>
      <c r="C180" s="27"/>
      <c r="D180" s="27"/>
      <c r="E180" s="11">
        <f>SUBTOTAL(9,E179:E179)</f>
        <v>1</v>
      </c>
      <c r="F180" s="11" t="s">
        <v>253</v>
      </c>
      <c r="G180" s="11">
        <f>SUBTOTAL(9,G179:G179)</f>
        <v>18000</v>
      </c>
    </row>
    <row r="181" spans="1:7" ht="24.95" customHeight="1" x14ac:dyDescent="0.15">
      <c r="A181" s="27" t="s">
        <v>456</v>
      </c>
      <c r="B181" s="27"/>
      <c r="C181" s="27"/>
      <c r="D181" s="27"/>
      <c r="E181" s="27"/>
      <c r="F181" s="27"/>
      <c r="G181" s="11">
        <f>SUBTOTAL(9,G179:G180)</f>
        <v>18000</v>
      </c>
    </row>
    <row r="182" spans="1:7" ht="24.95" customHeight="1" x14ac:dyDescent="0.15"/>
    <row r="183" spans="1:7" ht="20.100000000000001" customHeight="1" x14ac:dyDescent="0.15">
      <c r="A183" s="25" t="s">
        <v>345</v>
      </c>
      <c r="B183" s="25"/>
      <c r="C183" s="26" t="s">
        <v>204</v>
      </c>
      <c r="D183" s="26"/>
      <c r="E183" s="26"/>
      <c r="F183" s="26"/>
      <c r="G183" s="26"/>
    </row>
    <row r="184" spans="1:7" ht="20.100000000000001" customHeight="1" x14ac:dyDescent="0.15">
      <c r="A184" s="25" t="s">
        <v>346</v>
      </c>
      <c r="B184" s="25"/>
      <c r="C184" s="26" t="s">
        <v>347</v>
      </c>
      <c r="D184" s="26"/>
      <c r="E184" s="26"/>
      <c r="F184" s="26"/>
      <c r="G184" s="26"/>
    </row>
    <row r="185" spans="1:7" ht="24.95" customHeight="1" x14ac:dyDescent="0.15">
      <c r="A185" s="25" t="s">
        <v>348</v>
      </c>
      <c r="B185" s="25"/>
      <c r="C185" s="26" t="s">
        <v>309</v>
      </c>
      <c r="D185" s="26"/>
      <c r="E185" s="26"/>
      <c r="F185" s="26"/>
      <c r="G185" s="26"/>
    </row>
    <row r="186" spans="1:7" ht="15" customHeight="1" x14ac:dyDescent="0.15"/>
    <row r="187" spans="1:7" ht="24.95" customHeight="1" x14ac:dyDescent="0.15">
      <c r="A187" s="16" t="s">
        <v>528</v>
      </c>
      <c r="B187" s="16"/>
      <c r="C187" s="16"/>
      <c r="D187" s="16"/>
      <c r="E187" s="16"/>
      <c r="F187" s="16"/>
      <c r="G187" s="16"/>
    </row>
    <row r="188" spans="1:7" ht="15" customHeight="1" x14ac:dyDescent="0.15"/>
    <row r="189" spans="1:7" ht="50.1" customHeight="1" x14ac:dyDescent="0.15">
      <c r="A189" s="7" t="s">
        <v>241</v>
      </c>
      <c r="B189" s="21" t="s">
        <v>417</v>
      </c>
      <c r="C189" s="21"/>
      <c r="D189" s="7" t="s">
        <v>449</v>
      </c>
      <c r="E189" s="7" t="s">
        <v>450</v>
      </c>
      <c r="F189" s="7" t="s">
        <v>451</v>
      </c>
      <c r="G189" s="7" t="s">
        <v>452</v>
      </c>
    </row>
    <row r="190" spans="1:7" ht="15" customHeight="1" x14ac:dyDescent="0.15">
      <c r="A190" s="7">
        <v>1</v>
      </c>
      <c r="B190" s="21">
        <v>2</v>
      </c>
      <c r="C190" s="21"/>
      <c r="D190" s="7">
        <v>3</v>
      </c>
      <c r="E190" s="7">
        <v>4</v>
      </c>
      <c r="F190" s="7">
        <v>5</v>
      </c>
      <c r="G190" s="7">
        <v>6</v>
      </c>
    </row>
    <row r="191" spans="1:7" ht="99.95" customHeight="1" x14ac:dyDescent="0.15">
      <c r="A191" s="7" t="s">
        <v>529</v>
      </c>
      <c r="B191" s="20" t="s">
        <v>530</v>
      </c>
      <c r="C191" s="20"/>
      <c r="D191" s="7" t="s">
        <v>309</v>
      </c>
      <c r="E191" s="10">
        <v>2</v>
      </c>
      <c r="F191" s="10">
        <v>5025</v>
      </c>
      <c r="G191" s="10">
        <v>10050</v>
      </c>
    </row>
    <row r="192" spans="1:7" ht="60" customHeight="1" x14ac:dyDescent="0.15">
      <c r="A192" s="7" t="s">
        <v>529</v>
      </c>
      <c r="B192" s="20" t="s">
        <v>531</v>
      </c>
      <c r="C192" s="20"/>
      <c r="D192" s="7" t="s">
        <v>309</v>
      </c>
      <c r="E192" s="10">
        <v>1</v>
      </c>
      <c r="F192" s="10">
        <v>320846.37</v>
      </c>
      <c r="G192" s="10">
        <v>320846.37</v>
      </c>
    </row>
    <row r="193" spans="1:7" ht="24.95" customHeight="1" x14ac:dyDescent="0.15">
      <c r="A193" s="27" t="s">
        <v>455</v>
      </c>
      <c r="B193" s="27"/>
      <c r="C193" s="27"/>
      <c r="D193" s="27"/>
      <c r="E193" s="11">
        <f>SUBTOTAL(9,E191:E192)</f>
        <v>3</v>
      </c>
      <c r="F193" s="11" t="s">
        <v>253</v>
      </c>
      <c r="G193" s="11">
        <f>SUBTOTAL(9,G191:G192)</f>
        <v>330896.37</v>
      </c>
    </row>
    <row r="194" spans="1:7" ht="24.95" customHeight="1" x14ac:dyDescent="0.15">
      <c r="A194" s="27" t="s">
        <v>456</v>
      </c>
      <c r="B194" s="27"/>
      <c r="C194" s="27"/>
      <c r="D194" s="27"/>
      <c r="E194" s="27"/>
      <c r="F194" s="27"/>
      <c r="G194" s="11">
        <f>SUBTOTAL(9,G191:G193)</f>
        <v>330896.37</v>
      </c>
    </row>
    <row r="195" spans="1:7" ht="24.95" customHeight="1" x14ac:dyDescent="0.15"/>
    <row r="196" spans="1:7" ht="20.100000000000001" customHeight="1" x14ac:dyDescent="0.15">
      <c r="A196" s="25" t="s">
        <v>345</v>
      </c>
      <c r="B196" s="25"/>
      <c r="C196" s="26" t="s">
        <v>204</v>
      </c>
      <c r="D196" s="26"/>
      <c r="E196" s="26"/>
      <c r="F196" s="26"/>
      <c r="G196" s="26"/>
    </row>
    <row r="197" spans="1:7" ht="20.100000000000001" customHeight="1" x14ac:dyDescent="0.15">
      <c r="A197" s="25" t="s">
        <v>346</v>
      </c>
      <c r="B197" s="25"/>
      <c r="C197" s="26" t="s">
        <v>347</v>
      </c>
      <c r="D197" s="26"/>
      <c r="E197" s="26"/>
      <c r="F197" s="26"/>
      <c r="G197" s="26"/>
    </row>
    <row r="198" spans="1:7" ht="24.95" customHeight="1" x14ac:dyDescent="0.15">
      <c r="A198" s="25" t="s">
        <v>348</v>
      </c>
      <c r="B198" s="25"/>
      <c r="C198" s="26" t="s">
        <v>309</v>
      </c>
      <c r="D198" s="26"/>
      <c r="E198" s="26"/>
      <c r="F198" s="26"/>
      <c r="G198" s="26"/>
    </row>
    <row r="199" spans="1:7" ht="15" customHeight="1" x14ac:dyDescent="0.15"/>
    <row r="200" spans="1:7" ht="24.95" customHeight="1" x14ac:dyDescent="0.15">
      <c r="A200" s="16" t="s">
        <v>457</v>
      </c>
      <c r="B200" s="16"/>
      <c r="C200" s="16"/>
      <c r="D200" s="16"/>
      <c r="E200" s="16"/>
      <c r="F200" s="16"/>
      <c r="G200" s="16"/>
    </row>
    <row r="201" spans="1:7" ht="15" customHeight="1" x14ac:dyDescent="0.15"/>
    <row r="202" spans="1:7" ht="50.1" customHeight="1" x14ac:dyDescent="0.15">
      <c r="A202" s="7" t="s">
        <v>241</v>
      </c>
      <c r="B202" s="21" t="s">
        <v>417</v>
      </c>
      <c r="C202" s="21"/>
      <c r="D202" s="7" t="s">
        <v>449</v>
      </c>
      <c r="E202" s="7" t="s">
        <v>450</v>
      </c>
      <c r="F202" s="7" t="s">
        <v>451</v>
      </c>
      <c r="G202" s="7" t="s">
        <v>452</v>
      </c>
    </row>
    <row r="203" spans="1:7" ht="15" customHeight="1" x14ac:dyDescent="0.15">
      <c r="A203" s="7">
        <v>1</v>
      </c>
      <c r="B203" s="21">
        <v>2</v>
      </c>
      <c r="C203" s="21"/>
      <c r="D203" s="7">
        <v>3</v>
      </c>
      <c r="E203" s="7">
        <v>4</v>
      </c>
      <c r="F203" s="7">
        <v>5</v>
      </c>
      <c r="G203" s="7">
        <v>6</v>
      </c>
    </row>
    <row r="204" spans="1:7" ht="60" customHeight="1" x14ac:dyDescent="0.15">
      <c r="A204" s="7" t="s">
        <v>532</v>
      </c>
      <c r="B204" s="20" t="s">
        <v>533</v>
      </c>
      <c r="C204" s="20"/>
      <c r="D204" s="7" t="s">
        <v>468</v>
      </c>
      <c r="E204" s="10">
        <v>1</v>
      </c>
      <c r="F204" s="10">
        <v>25000</v>
      </c>
      <c r="G204" s="10">
        <v>25000</v>
      </c>
    </row>
    <row r="205" spans="1:7" ht="24.95" customHeight="1" x14ac:dyDescent="0.15">
      <c r="A205" s="27" t="s">
        <v>455</v>
      </c>
      <c r="B205" s="27"/>
      <c r="C205" s="27"/>
      <c r="D205" s="27"/>
      <c r="E205" s="11">
        <f>SUBTOTAL(9,E204:E204)</f>
        <v>1</v>
      </c>
      <c r="F205" s="11" t="s">
        <v>253</v>
      </c>
      <c r="G205" s="11">
        <f>SUBTOTAL(9,G204:G204)</f>
        <v>25000</v>
      </c>
    </row>
    <row r="206" spans="1:7" ht="60" customHeight="1" x14ac:dyDescent="0.15">
      <c r="A206" s="7" t="s">
        <v>534</v>
      </c>
      <c r="B206" s="20" t="s">
        <v>535</v>
      </c>
      <c r="C206" s="20"/>
      <c r="D206" s="7" t="s">
        <v>468</v>
      </c>
      <c r="E206" s="10">
        <v>1</v>
      </c>
      <c r="F206" s="10">
        <v>20000</v>
      </c>
      <c r="G206" s="10">
        <v>20000</v>
      </c>
    </row>
    <row r="207" spans="1:7" ht="24.95" customHeight="1" x14ac:dyDescent="0.15">
      <c r="A207" s="27" t="s">
        <v>455</v>
      </c>
      <c r="B207" s="27"/>
      <c r="C207" s="27"/>
      <c r="D207" s="27"/>
      <c r="E207" s="11">
        <f>SUBTOTAL(9,E206:E206)</f>
        <v>1</v>
      </c>
      <c r="F207" s="11" t="s">
        <v>253</v>
      </c>
      <c r="G207" s="11">
        <f>SUBTOTAL(9,G206:G206)</f>
        <v>20000</v>
      </c>
    </row>
    <row r="208" spans="1:7" ht="60" customHeight="1" x14ac:dyDescent="0.15">
      <c r="A208" s="7" t="s">
        <v>536</v>
      </c>
      <c r="B208" s="20" t="s">
        <v>537</v>
      </c>
      <c r="C208" s="20"/>
      <c r="D208" s="7" t="s">
        <v>468</v>
      </c>
      <c r="E208" s="10">
        <v>1</v>
      </c>
      <c r="F208" s="10">
        <v>25000</v>
      </c>
      <c r="G208" s="10">
        <v>25000</v>
      </c>
    </row>
    <row r="209" spans="1:7" ht="24.95" customHeight="1" x14ac:dyDescent="0.15">
      <c r="A209" s="27" t="s">
        <v>455</v>
      </c>
      <c r="B209" s="27"/>
      <c r="C209" s="27"/>
      <c r="D209" s="27"/>
      <c r="E209" s="11">
        <f>SUBTOTAL(9,E208:E208)</f>
        <v>1</v>
      </c>
      <c r="F209" s="11" t="s">
        <v>253</v>
      </c>
      <c r="G209" s="11">
        <f>SUBTOTAL(9,G208:G208)</f>
        <v>25000</v>
      </c>
    </row>
    <row r="210" spans="1:7" ht="80.099999999999994" customHeight="1" x14ac:dyDescent="0.15">
      <c r="A210" s="7" t="s">
        <v>538</v>
      </c>
      <c r="B210" s="20" t="s">
        <v>539</v>
      </c>
      <c r="C210" s="20"/>
      <c r="D210" s="7" t="s">
        <v>309</v>
      </c>
      <c r="E210" s="10">
        <v>1</v>
      </c>
      <c r="F210" s="10">
        <v>4588</v>
      </c>
      <c r="G210" s="10">
        <v>4588</v>
      </c>
    </row>
    <row r="211" spans="1:7" ht="24.95" customHeight="1" x14ac:dyDescent="0.15">
      <c r="A211" s="27" t="s">
        <v>455</v>
      </c>
      <c r="B211" s="27"/>
      <c r="C211" s="27"/>
      <c r="D211" s="27"/>
      <c r="E211" s="11">
        <f>SUBTOTAL(9,E210:E210)</f>
        <v>1</v>
      </c>
      <c r="F211" s="11" t="s">
        <v>253</v>
      </c>
      <c r="G211" s="11">
        <f>SUBTOTAL(9,G210:G210)</f>
        <v>4588</v>
      </c>
    </row>
    <row r="212" spans="1:7" ht="80.099999999999994" customHeight="1" x14ac:dyDescent="0.15">
      <c r="A212" s="7" t="s">
        <v>540</v>
      </c>
      <c r="B212" s="20" t="s">
        <v>541</v>
      </c>
      <c r="C212" s="20"/>
      <c r="D212" s="7" t="s">
        <v>468</v>
      </c>
      <c r="E212" s="10">
        <v>1</v>
      </c>
      <c r="F212" s="10">
        <v>15000</v>
      </c>
      <c r="G212" s="10">
        <v>15000</v>
      </c>
    </row>
    <row r="213" spans="1:7" ht="24.95" customHeight="1" x14ac:dyDescent="0.15">
      <c r="A213" s="27" t="s">
        <v>455</v>
      </c>
      <c r="B213" s="27"/>
      <c r="C213" s="27"/>
      <c r="D213" s="27"/>
      <c r="E213" s="11">
        <f>SUBTOTAL(9,E212:E212)</f>
        <v>1</v>
      </c>
      <c r="F213" s="11" t="s">
        <v>253</v>
      </c>
      <c r="G213" s="11">
        <f>SUBTOTAL(9,G212:G212)</f>
        <v>15000</v>
      </c>
    </row>
    <row r="214" spans="1:7" ht="24.95" customHeight="1" x14ac:dyDescent="0.15">
      <c r="A214" s="27" t="s">
        <v>456</v>
      </c>
      <c r="B214" s="27"/>
      <c r="C214" s="27"/>
      <c r="D214" s="27"/>
      <c r="E214" s="27"/>
      <c r="F214" s="27"/>
      <c r="G214" s="11">
        <f>SUBTOTAL(9,G204:G213)</f>
        <v>89588</v>
      </c>
    </row>
    <row r="215" spans="1:7" ht="24.95" customHeight="1" x14ac:dyDescent="0.15"/>
    <row r="216" spans="1:7" ht="20.100000000000001" customHeight="1" x14ac:dyDescent="0.15">
      <c r="A216" s="25" t="s">
        <v>345</v>
      </c>
      <c r="B216" s="25"/>
      <c r="C216" s="26" t="s">
        <v>204</v>
      </c>
      <c r="D216" s="26"/>
      <c r="E216" s="26"/>
      <c r="F216" s="26"/>
      <c r="G216" s="26"/>
    </row>
    <row r="217" spans="1:7" ht="20.100000000000001" customHeight="1" x14ac:dyDescent="0.15">
      <c r="A217" s="25" t="s">
        <v>346</v>
      </c>
      <c r="B217" s="25"/>
      <c r="C217" s="26" t="s">
        <v>347</v>
      </c>
      <c r="D217" s="26"/>
      <c r="E217" s="26"/>
      <c r="F217" s="26"/>
      <c r="G217" s="26"/>
    </row>
    <row r="218" spans="1:7" ht="24.95" customHeight="1" x14ac:dyDescent="0.15">
      <c r="A218" s="25" t="s">
        <v>348</v>
      </c>
      <c r="B218" s="25"/>
      <c r="C218" s="26" t="s">
        <v>309</v>
      </c>
      <c r="D218" s="26"/>
      <c r="E218" s="26"/>
      <c r="F218" s="26"/>
      <c r="G218" s="26"/>
    </row>
    <row r="219" spans="1:7" ht="15" customHeight="1" x14ac:dyDescent="0.15"/>
    <row r="220" spans="1:7" ht="24.95" customHeight="1" x14ac:dyDescent="0.15">
      <c r="A220" s="16" t="s">
        <v>460</v>
      </c>
      <c r="B220" s="16"/>
      <c r="C220" s="16"/>
      <c r="D220" s="16"/>
      <c r="E220" s="16"/>
      <c r="F220" s="16"/>
      <c r="G220" s="16"/>
    </row>
    <row r="221" spans="1:7" ht="15" customHeight="1" x14ac:dyDescent="0.15"/>
    <row r="222" spans="1:7" ht="50.1" customHeight="1" x14ac:dyDescent="0.15">
      <c r="A222" s="7" t="s">
        <v>241</v>
      </c>
      <c r="B222" s="21" t="s">
        <v>417</v>
      </c>
      <c r="C222" s="21"/>
      <c r="D222" s="7" t="s">
        <v>449</v>
      </c>
      <c r="E222" s="7" t="s">
        <v>450</v>
      </c>
      <c r="F222" s="7" t="s">
        <v>451</v>
      </c>
      <c r="G222" s="7" t="s">
        <v>452</v>
      </c>
    </row>
    <row r="223" spans="1:7" ht="15" customHeight="1" x14ac:dyDescent="0.15">
      <c r="A223" s="7">
        <v>1</v>
      </c>
      <c r="B223" s="21">
        <v>2</v>
      </c>
      <c r="C223" s="21"/>
      <c r="D223" s="7">
        <v>3</v>
      </c>
      <c r="E223" s="7">
        <v>4</v>
      </c>
      <c r="F223" s="7">
        <v>5</v>
      </c>
      <c r="G223" s="7">
        <v>6</v>
      </c>
    </row>
    <row r="224" spans="1:7" ht="60" customHeight="1" x14ac:dyDescent="0.15">
      <c r="A224" s="7" t="s">
        <v>542</v>
      </c>
      <c r="B224" s="20" t="s">
        <v>543</v>
      </c>
      <c r="C224" s="20"/>
      <c r="D224" s="7" t="s">
        <v>309</v>
      </c>
      <c r="E224" s="10">
        <v>1</v>
      </c>
      <c r="F224" s="10">
        <v>5000</v>
      </c>
      <c r="G224" s="10">
        <v>5000</v>
      </c>
    </row>
    <row r="225" spans="1:7" ht="24.95" customHeight="1" x14ac:dyDescent="0.15">
      <c r="A225" s="27" t="s">
        <v>455</v>
      </c>
      <c r="B225" s="27"/>
      <c r="C225" s="27"/>
      <c r="D225" s="27"/>
      <c r="E225" s="11">
        <f>SUBTOTAL(9,E224:E224)</f>
        <v>1</v>
      </c>
      <c r="F225" s="11" t="s">
        <v>253</v>
      </c>
      <c r="G225" s="11">
        <f>SUBTOTAL(9,G224:G224)</f>
        <v>5000</v>
      </c>
    </row>
    <row r="226" spans="1:7" ht="80.099999999999994" customHeight="1" x14ac:dyDescent="0.15">
      <c r="A226" s="7" t="s">
        <v>544</v>
      </c>
      <c r="B226" s="20" t="s">
        <v>545</v>
      </c>
      <c r="C226" s="20"/>
      <c r="D226" s="7" t="s">
        <v>309</v>
      </c>
      <c r="E226" s="10">
        <v>1</v>
      </c>
      <c r="F226" s="10">
        <v>4000</v>
      </c>
      <c r="G226" s="10">
        <v>4000</v>
      </c>
    </row>
    <row r="227" spans="1:7" ht="24.95" customHeight="1" x14ac:dyDescent="0.15">
      <c r="A227" s="27" t="s">
        <v>455</v>
      </c>
      <c r="B227" s="27"/>
      <c r="C227" s="27"/>
      <c r="D227" s="27"/>
      <c r="E227" s="11">
        <f>SUBTOTAL(9,E226:E226)</f>
        <v>1</v>
      </c>
      <c r="F227" s="11" t="s">
        <v>253</v>
      </c>
      <c r="G227" s="11">
        <f>SUBTOTAL(9,G226:G226)</f>
        <v>4000</v>
      </c>
    </row>
    <row r="228" spans="1:7" ht="60" customHeight="1" x14ac:dyDescent="0.15">
      <c r="A228" s="7" t="s">
        <v>546</v>
      </c>
      <c r="B228" s="20" t="s">
        <v>547</v>
      </c>
      <c r="C228" s="20"/>
      <c r="D228" s="7" t="s">
        <v>309</v>
      </c>
      <c r="E228" s="10">
        <v>1</v>
      </c>
      <c r="F228" s="10">
        <v>2000</v>
      </c>
      <c r="G228" s="10">
        <v>2000</v>
      </c>
    </row>
    <row r="229" spans="1:7" ht="80.099999999999994" customHeight="1" x14ac:dyDescent="0.15">
      <c r="A229" s="7" t="s">
        <v>546</v>
      </c>
      <c r="B229" s="20" t="s">
        <v>548</v>
      </c>
      <c r="C229" s="20"/>
      <c r="D229" s="7" t="s">
        <v>309</v>
      </c>
      <c r="E229" s="10">
        <v>1</v>
      </c>
      <c r="F229" s="10">
        <v>2000</v>
      </c>
      <c r="G229" s="10">
        <v>2000</v>
      </c>
    </row>
    <row r="230" spans="1:7" ht="24.95" customHeight="1" x14ac:dyDescent="0.15">
      <c r="A230" s="27" t="s">
        <v>455</v>
      </c>
      <c r="B230" s="27"/>
      <c r="C230" s="27"/>
      <c r="D230" s="27"/>
      <c r="E230" s="11">
        <f>SUBTOTAL(9,E228:E229)</f>
        <v>2</v>
      </c>
      <c r="F230" s="11" t="s">
        <v>253</v>
      </c>
      <c r="G230" s="11">
        <f>SUBTOTAL(9,G228:G229)</f>
        <v>4000</v>
      </c>
    </row>
    <row r="231" spans="1:7" ht="39.950000000000003" customHeight="1" x14ac:dyDescent="0.15">
      <c r="A231" s="7" t="s">
        <v>549</v>
      </c>
      <c r="B231" s="20" t="s">
        <v>550</v>
      </c>
      <c r="C231" s="20"/>
      <c r="D231" s="7" t="s">
        <v>309</v>
      </c>
      <c r="E231" s="10">
        <v>1</v>
      </c>
      <c r="F231" s="10">
        <v>1160</v>
      </c>
      <c r="G231" s="10">
        <v>1160</v>
      </c>
    </row>
    <row r="232" spans="1:7" ht="24.95" customHeight="1" x14ac:dyDescent="0.15">
      <c r="A232" s="27" t="s">
        <v>455</v>
      </c>
      <c r="B232" s="27"/>
      <c r="C232" s="27"/>
      <c r="D232" s="27"/>
      <c r="E232" s="11">
        <f>SUBTOTAL(9,E231:E231)</f>
        <v>1</v>
      </c>
      <c r="F232" s="11" t="s">
        <v>253</v>
      </c>
      <c r="G232" s="11">
        <f>SUBTOTAL(9,G231:G231)</f>
        <v>1160</v>
      </c>
    </row>
    <row r="233" spans="1:7" ht="140.1" customHeight="1" x14ac:dyDescent="0.15">
      <c r="A233" s="7" t="s">
        <v>551</v>
      </c>
      <c r="B233" s="20" t="s">
        <v>552</v>
      </c>
      <c r="C233" s="20"/>
      <c r="D233" s="7" t="s">
        <v>309</v>
      </c>
      <c r="E233" s="10">
        <v>1</v>
      </c>
      <c r="F233" s="10">
        <v>25000</v>
      </c>
      <c r="G233" s="10">
        <v>25000</v>
      </c>
    </row>
    <row r="234" spans="1:7" ht="24.95" customHeight="1" x14ac:dyDescent="0.15">
      <c r="A234" s="27" t="s">
        <v>455</v>
      </c>
      <c r="B234" s="27"/>
      <c r="C234" s="27"/>
      <c r="D234" s="27"/>
      <c r="E234" s="11">
        <f>SUBTOTAL(9,E233:E233)</f>
        <v>1</v>
      </c>
      <c r="F234" s="11" t="s">
        <v>253</v>
      </c>
      <c r="G234" s="11">
        <f>SUBTOTAL(9,G233:G233)</f>
        <v>25000</v>
      </c>
    </row>
    <row r="235" spans="1:7" ht="24.95" customHeight="1" x14ac:dyDescent="0.15">
      <c r="A235" s="27" t="s">
        <v>456</v>
      </c>
      <c r="B235" s="27"/>
      <c r="C235" s="27"/>
      <c r="D235" s="27"/>
      <c r="E235" s="27"/>
      <c r="F235" s="27"/>
      <c r="G235" s="11">
        <f>SUBTOTAL(9,G224:G234)</f>
        <v>39160</v>
      </c>
    </row>
    <row r="236" spans="1:7" ht="24.95" customHeight="1" x14ac:dyDescent="0.15"/>
    <row r="237" spans="1:7" ht="20.100000000000001" customHeight="1" x14ac:dyDescent="0.15">
      <c r="A237" s="25" t="s">
        <v>345</v>
      </c>
      <c r="B237" s="25"/>
      <c r="C237" s="26" t="s">
        <v>204</v>
      </c>
      <c r="D237" s="26"/>
      <c r="E237" s="26"/>
      <c r="F237" s="26"/>
      <c r="G237" s="26"/>
    </row>
    <row r="238" spans="1:7" ht="20.100000000000001" customHeight="1" x14ac:dyDescent="0.15">
      <c r="A238" s="25" t="s">
        <v>346</v>
      </c>
      <c r="B238" s="25"/>
      <c r="C238" s="26" t="s">
        <v>347</v>
      </c>
      <c r="D238" s="26"/>
      <c r="E238" s="26"/>
      <c r="F238" s="26"/>
      <c r="G238" s="26"/>
    </row>
    <row r="239" spans="1:7" ht="24.95" customHeight="1" x14ac:dyDescent="0.15">
      <c r="A239" s="25" t="s">
        <v>348</v>
      </c>
      <c r="B239" s="25"/>
      <c r="C239" s="26" t="s">
        <v>309</v>
      </c>
      <c r="D239" s="26"/>
      <c r="E239" s="26"/>
      <c r="F239" s="26"/>
      <c r="G239" s="26"/>
    </row>
    <row r="240" spans="1:7" ht="15" customHeight="1" x14ac:dyDescent="0.15"/>
    <row r="241" spans="1:7" ht="24.95" customHeight="1" x14ac:dyDescent="0.15">
      <c r="A241" s="16" t="s">
        <v>463</v>
      </c>
      <c r="B241" s="16"/>
      <c r="C241" s="16"/>
      <c r="D241" s="16"/>
      <c r="E241" s="16"/>
      <c r="F241" s="16"/>
      <c r="G241" s="16"/>
    </row>
    <row r="242" spans="1:7" ht="15" customHeight="1" x14ac:dyDescent="0.15"/>
    <row r="243" spans="1:7" ht="50.1" customHeight="1" x14ac:dyDescent="0.15">
      <c r="A243" s="7" t="s">
        <v>241</v>
      </c>
      <c r="B243" s="21" t="s">
        <v>417</v>
      </c>
      <c r="C243" s="21"/>
      <c r="D243" s="7" t="s">
        <v>449</v>
      </c>
      <c r="E243" s="7" t="s">
        <v>450</v>
      </c>
      <c r="F243" s="7" t="s">
        <v>451</v>
      </c>
      <c r="G243" s="7" t="s">
        <v>452</v>
      </c>
    </row>
    <row r="244" spans="1:7" ht="15" customHeight="1" x14ac:dyDescent="0.15">
      <c r="A244" s="7">
        <v>1</v>
      </c>
      <c r="B244" s="21">
        <v>2</v>
      </c>
      <c r="C244" s="21"/>
      <c r="D244" s="7">
        <v>3</v>
      </c>
      <c r="E244" s="7">
        <v>4</v>
      </c>
      <c r="F244" s="7">
        <v>5</v>
      </c>
      <c r="G244" s="7">
        <v>6</v>
      </c>
    </row>
    <row r="245" spans="1:7" ht="120" customHeight="1" x14ac:dyDescent="0.15">
      <c r="A245" s="7" t="s">
        <v>553</v>
      </c>
      <c r="B245" s="20" t="s">
        <v>554</v>
      </c>
      <c r="C245" s="20"/>
      <c r="D245" s="7" t="s">
        <v>309</v>
      </c>
      <c r="E245" s="10">
        <v>1</v>
      </c>
      <c r="F245" s="10">
        <v>25000</v>
      </c>
      <c r="G245" s="10">
        <v>25000</v>
      </c>
    </row>
    <row r="246" spans="1:7" ht="120" customHeight="1" x14ac:dyDescent="0.15">
      <c r="A246" s="7" t="s">
        <v>553</v>
      </c>
      <c r="B246" s="20" t="s">
        <v>555</v>
      </c>
      <c r="C246" s="20"/>
      <c r="D246" s="7" t="s">
        <v>309</v>
      </c>
      <c r="E246" s="10">
        <v>1</v>
      </c>
      <c r="F246" s="10">
        <v>66157</v>
      </c>
      <c r="G246" s="10">
        <v>66157</v>
      </c>
    </row>
    <row r="247" spans="1:7" ht="24.95" customHeight="1" x14ac:dyDescent="0.15">
      <c r="A247" s="27" t="s">
        <v>455</v>
      </c>
      <c r="B247" s="27"/>
      <c r="C247" s="27"/>
      <c r="D247" s="27"/>
      <c r="E247" s="11">
        <f>SUBTOTAL(9,E245:E246)</f>
        <v>2</v>
      </c>
      <c r="F247" s="11" t="s">
        <v>253</v>
      </c>
      <c r="G247" s="11">
        <f>SUBTOTAL(9,G245:G246)</f>
        <v>91157</v>
      </c>
    </row>
    <row r="248" spans="1:7" ht="24.95" customHeight="1" x14ac:dyDescent="0.15">
      <c r="A248" s="27" t="s">
        <v>456</v>
      </c>
      <c r="B248" s="27"/>
      <c r="C248" s="27"/>
      <c r="D248" s="27"/>
      <c r="E248" s="27"/>
      <c r="F248" s="27"/>
      <c r="G248" s="11">
        <f>SUBTOTAL(9,G245:G247)</f>
        <v>91157</v>
      </c>
    </row>
    <row r="249" spans="1:7" ht="24.95" customHeight="1" x14ac:dyDescent="0.15"/>
    <row r="250" spans="1:7" ht="20.100000000000001" customHeight="1" x14ac:dyDescent="0.15">
      <c r="A250" s="25" t="s">
        <v>345</v>
      </c>
      <c r="B250" s="25"/>
      <c r="C250" s="26" t="s">
        <v>204</v>
      </c>
      <c r="D250" s="26"/>
      <c r="E250" s="26"/>
      <c r="F250" s="26"/>
      <c r="G250" s="26"/>
    </row>
    <row r="251" spans="1:7" ht="20.100000000000001" customHeight="1" x14ac:dyDescent="0.15">
      <c r="A251" s="25" t="s">
        <v>346</v>
      </c>
      <c r="B251" s="25"/>
      <c r="C251" s="26" t="s">
        <v>556</v>
      </c>
      <c r="D251" s="26"/>
      <c r="E251" s="26"/>
      <c r="F251" s="26"/>
      <c r="G251" s="26"/>
    </row>
    <row r="252" spans="1:7" ht="24.95" customHeight="1" x14ac:dyDescent="0.15">
      <c r="A252" s="25" t="s">
        <v>348</v>
      </c>
      <c r="B252" s="25"/>
      <c r="C252" s="26" t="s">
        <v>309</v>
      </c>
      <c r="D252" s="26"/>
      <c r="E252" s="26"/>
      <c r="F252" s="26"/>
      <c r="G252" s="26"/>
    </row>
    <row r="253" spans="1:7" ht="15" customHeight="1" x14ac:dyDescent="0.15"/>
    <row r="254" spans="1:7" ht="24.95" customHeight="1" x14ac:dyDescent="0.15">
      <c r="A254" s="16" t="s">
        <v>448</v>
      </c>
      <c r="B254" s="16"/>
      <c r="C254" s="16"/>
      <c r="D254" s="16"/>
      <c r="E254" s="16"/>
      <c r="F254" s="16"/>
      <c r="G254" s="16"/>
    </row>
    <row r="255" spans="1:7" ht="15" customHeight="1" x14ac:dyDescent="0.15"/>
    <row r="256" spans="1:7" ht="50.1" customHeight="1" x14ac:dyDescent="0.15">
      <c r="A256" s="7" t="s">
        <v>241</v>
      </c>
      <c r="B256" s="21" t="s">
        <v>417</v>
      </c>
      <c r="C256" s="21"/>
      <c r="D256" s="7" t="s">
        <v>449</v>
      </c>
      <c r="E256" s="7" t="s">
        <v>450</v>
      </c>
      <c r="F256" s="7" t="s">
        <v>451</v>
      </c>
      <c r="G256" s="7" t="s">
        <v>452</v>
      </c>
    </row>
    <row r="257" spans="1:7" ht="15" customHeight="1" x14ac:dyDescent="0.15">
      <c r="A257" s="7">
        <v>1</v>
      </c>
      <c r="B257" s="21">
        <v>2</v>
      </c>
      <c r="C257" s="21"/>
      <c r="D257" s="7">
        <v>3</v>
      </c>
      <c r="E257" s="7">
        <v>4</v>
      </c>
      <c r="F257" s="7">
        <v>5</v>
      </c>
      <c r="G257" s="7">
        <v>6</v>
      </c>
    </row>
    <row r="258" spans="1:7" ht="60" customHeight="1" x14ac:dyDescent="0.15">
      <c r="A258" s="7" t="s">
        <v>557</v>
      </c>
      <c r="B258" s="20" t="s">
        <v>558</v>
      </c>
      <c r="C258" s="20"/>
      <c r="D258" s="7" t="s">
        <v>309</v>
      </c>
      <c r="E258" s="10">
        <v>1</v>
      </c>
      <c r="F258" s="10">
        <v>100000</v>
      </c>
      <c r="G258" s="10">
        <v>100000</v>
      </c>
    </row>
    <row r="259" spans="1:7" ht="24.95" customHeight="1" x14ac:dyDescent="0.15">
      <c r="A259" s="27" t="s">
        <v>455</v>
      </c>
      <c r="B259" s="27"/>
      <c r="C259" s="27"/>
      <c r="D259" s="27"/>
      <c r="E259" s="11">
        <f>SUBTOTAL(9,E258:E258)</f>
        <v>1</v>
      </c>
      <c r="F259" s="11" t="s">
        <v>253</v>
      </c>
      <c r="G259" s="11">
        <f>SUBTOTAL(9,G258:G258)</f>
        <v>100000</v>
      </c>
    </row>
    <row r="260" spans="1:7" ht="24.95" customHeight="1" x14ac:dyDescent="0.15">
      <c r="A260" s="27" t="s">
        <v>456</v>
      </c>
      <c r="B260" s="27"/>
      <c r="C260" s="27"/>
      <c r="D260" s="27"/>
      <c r="E260" s="27"/>
      <c r="F260" s="27"/>
      <c r="G260" s="11">
        <f>SUBTOTAL(9,G258:G259)</f>
        <v>100000</v>
      </c>
    </row>
    <row r="261" spans="1:7" ht="24.95" customHeight="1" x14ac:dyDescent="0.15"/>
    <row r="262" spans="1:7" ht="20.100000000000001" customHeight="1" x14ac:dyDescent="0.15">
      <c r="A262" s="25" t="s">
        <v>345</v>
      </c>
      <c r="B262" s="25"/>
      <c r="C262" s="26" t="s">
        <v>204</v>
      </c>
      <c r="D262" s="26"/>
      <c r="E262" s="26"/>
      <c r="F262" s="26"/>
      <c r="G262" s="26"/>
    </row>
    <row r="263" spans="1:7" ht="20.100000000000001" customHeight="1" x14ac:dyDescent="0.15">
      <c r="A263" s="25" t="s">
        <v>346</v>
      </c>
      <c r="B263" s="25"/>
      <c r="C263" s="26" t="s">
        <v>556</v>
      </c>
      <c r="D263" s="26"/>
      <c r="E263" s="26"/>
      <c r="F263" s="26"/>
      <c r="G263" s="26"/>
    </row>
    <row r="264" spans="1:7" ht="24.95" customHeight="1" x14ac:dyDescent="0.15">
      <c r="A264" s="25" t="s">
        <v>348</v>
      </c>
      <c r="B264" s="25"/>
      <c r="C264" s="26" t="s">
        <v>309</v>
      </c>
      <c r="D264" s="26"/>
      <c r="E264" s="26"/>
      <c r="F264" s="26"/>
      <c r="G264" s="26"/>
    </row>
    <row r="265" spans="1:7" ht="15" customHeight="1" x14ac:dyDescent="0.15"/>
    <row r="266" spans="1:7" ht="24.95" customHeight="1" x14ac:dyDescent="0.15">
      <c r="A266" s="16" t="s">
        <v>528</v>
      </c>
      <c r="B266" s="16"/>
      <c r="C266" s="16"/>
      <c r="D266" s="16"/>
      <c r="E266" s="16"/>
      <c r="F266" s="16"/>
      <c r="G266" s="16"/>
    </row>
    <row r="267" spans="1:7" ht="15" customHeight="1" x14ac:dyDescent="0.15"/>
    <row r="268" spans="1:7" ht="50.1" customHeight="1" x14ac:dyDescent="0.15">
      <c r="A268" s="7" t="s">
        <v>241</v>
      </c>
      <c r="B268" s="21" t="s">
        <v>417</v>
      </c>
      <c r="C268" s="21"/>
      <c r="D268" s="7" t="s">
        <v>449</v>
      </c>
      <c r="E268" s="7" t="s">
        <v>450</v>
      </c>
      <c r="F268" s="7" t="s">
        <v>451</v>
      </c>
      <c r="G268" s="7" t="s">
        <v>452</v>
      </c>
    </row>
    <row r="269" spans="1:7" ht="15" customHeight="1" x14ac:dyDescent="0.15">
      <c r="A269" s="7">
        <v>1</v>
      </c>
      <c r="B269" s="21">
        <v>2</v>
      </c>
      <c r="C269" s="21"/>
      <c r="D269" s="7">
        <v>3</v>
      </c>
      <c r="E269" s="7">
        <v>4</v>
      </c>
      <c r="F269" s="7">
        <v>5</v>
      </c>
      <c r="G269" s="7">
        <v>6</v>
      </c>
    </row>
    <row r="270" spans="1:7" ht="60" customHeight="1" x14ac:dyDescent="0.15">
      <c r="A270" s="7" t="s">
        <v>559</v>
      </c>
      <c r="B270" s="20" t="s">
        <v>560</v>
      </c>
      <c r="C270" s="20"/>
      <c r="D270" s="7" t="s">
        <v>309</v>
      </c>
      <c r="E270" s="10">
        <v>4</v>
      </c>
      <c r="F270" s="10">
        <v>9000</v>
      </c>
      <c r="G270" s="10">
        <v>36000</v>
      </c>
    </row>
    <row r="271" spans="1:7" ht="60" customHeight="1" x14ac:dyDescent="0.15">
      <c r="A271" s="7" t="s">
        <v>559</v>
      </c>
      <c r="B271" s="20" t="s">
        <v>561</v>
      </c>
      <c r="C271" s="20"/>
      <c r="D271" s="7" t="s">
        <v>309</v>
      </c>
      <c r="E271" s="10">
        <v>1</v>
      </c>
      <c r="F271" s="10">
        <v>380000</v>
      </c>
      <c r="G271" s="10">
        <v>380000</v>
      </c>
    </row>
    <row r="272" spans="1:7" ht="60" customHeight="1" x14ac:dyDescent="0.15">
      <c r="A272" s="7" t="s">
        <v>559</v>
      </c>
      <c r="B272" s="20" t="s">
        <v>562</v>
      </c>
      <c r="C272" s="20"/>
      <c r="D272" s="7" t="s">
        <v>309</v>
      </c>
      <c r="E272" s="10">
        <v>1</v>
      </c>
      <c r="F272" s="10">
        <v>276000</v>
      </c>
      <c r="G272" s="10">
        <v>276000</v>
      </c>
    </row>
    <row r="273" spans="1:7" ht="60" customHeight="1" x14ac:dyDescent="0.15">
      <c r="A273" s="7" t="s">
        <v>559</v>
      </c>
      <c r="B273" s="20" t="s">
        <v>563</v>
      </c>
      <c r="C273" s="20"/>
      <c r="D273" s="7" t="s">
        <v>309</v>
      </c>
      <c r="E273" s="10">
        <v>44</v>
      </c>
      <c r="F273" s="10">
        <v>2500</v>
      </c>
      <c r="G273" s="10">
        <v>110000</v>
      </c>
    </row>
    <row r="274" spans="1:7" ht="80.099999999999994" customHeight="1" x14ac:dyDescent="0.15">
      <c r="A274" s="7" t="s">
        <v>559</v>
      </c>
      <c r="B274" s="20" t="s">
        <v>564</v>
      </c>
      <c r="C274" s="20"/>
      <c r="D274" s="7" t="s">
        <v>309</v>
      </c>
      <c r="E274" s="10">
        <v>1</v>
      </c>
      <c r="F274" s="10">
        <v>240000</v>
      </c>
      <c r="G274" s="10">
        <v>240000</v>
      </c>
    </row>
    <row r="275" spans="1:7" ht="80.099999999999994" customHeight="1" x14ac:dyDescent="0.15">
      <c r="A275" s="7" t="s">
        <v>559</v>
      </c>
      <c r="B275" s="20" t="s">
        <v>565</v>
      </c>
      <c r="C275" s="20"/>
      <c r="D275" s="7" t="s">
        <v>309</v>
      </c>
      <c r="E275" s="10">
        <v>1</v>
      </c>
      <c r="F275" s="10">
        <v>680000</v>
      </c>
      <c r="G275" s="10">
        <v>680000</v>
      </c>
    </row>
    <row r="276" spans="1:7" ht="60" customHeight="1" x14ac:dyDescent="0.15">
      <c r="A276" s="7" t="s">
        <v>559</v>
      </c>
      <c r="B276" s="20" t="s">
        <v>566</v>
      </c>
      <c r="C276" s="20"/>
      <c r="D276" s="7" t="s">
        <v>309</v>
      </c>
      <c r="E276" s="10">
        <v>4</v>
      </c>
      <c r="F276" s="10">
        <v>41000</v>
      </c>
      <c r="G276" s="10">
        <v>164000</v>
      </c>
    </row>
    <row r="277" spans="1:7" ht="60" customHeight="1" x14ac:dyDescent="0.15">
      <c r="A277" s="7" t="s">
        <v>559</v>
      </c>
      <c r="B277" s="20" t="s">
        <v>567</v>
      </c>
      <c r="C277" s="20"/>
      <c r="D277" s="7" t="s">
        <v>309</v>
      </c>
      <c r="E277" s="10">
        <v>1</v>
      </c>
      <c r="F277" s="10">
        <v>147000</v>
      </c>
      <c r="G277" s="10">
        <v>147000</v>
      </c>
    </row>
    <row r="278" spans="1:7" ht="24.95" customHeight="1" x14ac:dyDescent="0.15">
      <c r="A278" s="27" t="s">
        <v>455</v>
      </c>
      <c r="B278" s="27"/>
      <c r="C278" s="27"/>
      <c r="D278" s="27"/>
      <c r="E278" s="11">
        <f>SUBTOTAL(9,E270:E277)</f>
        <v>57</v>
      </c>
      <c r="F278" s="11" t="s">
        <v>253</v>
      </c>
      <c r="G278" s="11">
        <f>SUBTOTAL(9,G270:G277)</f>
        <v>2033000</v>
      </c>
    </row>
    <row r="279" spans="1:7" ht="24.95" customHeight="1" x14ac:dyDescent="0.15">
      <c r="A279" s="27" t="s">
        <v>456</v>
      </c>
      <c r="B279" s="27"/>
      <c r="C279" s="27"/>
      <c r="D279" s="27"/>
      <c r="E279" s="27"/>
      <c r="F279" s="27"/>
      <c r="G279" s="11">
        <f>SUBTOTAL(9,G270:G278)</f>
        <v>2033000</v>
      </c>
    </row>
    <row r="280" spans="1:7" ht="24.95" customHeight="1" x14ac:dyDescent="0.15"/>
    <row r="281" spans="1:7" ht="20.100000000000001" customHeight="1" x14ac:dyDescent="0.15">
      <c r="A281" s="25" t="s">
        <v>345</v>
      </c>
      <c r="B281" s="25"/>
      <c r="C281" s="26" t="s">
        <v>214</v>
      </c>
      <c r="D281" s="26"/>
      <c r="E281" s="26"/>
      <c r="F281" s="26"/>
      <c r="G281" s="26"/>
    </row>
    <row r="282" spans="1:7" ht="20.100000000000001" customHeight="1" x14ac:dyDescent="0.15">
      <c r="A282" s="25" t="s">
        <v>346</v>
      </c>
      <c r="B282" s="25"/>
      <c r="C282" s="26" t="s">
        <v>347</v>
      </c>
      <c r="D282" s="26"/>
      <c r="E282" s="26"/>
      <c r="F282" s="26"/>
      <c r="G282" s="26"/>
    </row>
    <row r="283" spans="1:7" ht="24.95" customHeight="1" x14ac:dyDescent="0.15">
      <c r="A283" s="25" t="s">
        <v>348</v>
      </c>
      <c r="B283" s="25"/>
      <c r="C283" s="26" t="s">
        <v>309</v>
      </c>
      <c r="D283" s="26"/>
      <c r="E283" s="26"/>
      <c r="F283" s="26"/>
      <c r="G283" s="26"/>
    </row>
    <row r="284" spans="1:7" ht="15" customHeight="1" x14ac:dyDescent="0.15"/>
    <row r="285" spans="1:7" ht="24.95" customHeight="1" x14ac:dyDescent="0.15">
      <c r="A285" s="16" t="s">
        <v>476</v>
      </c>
      <c r="B285" s="16"/>
      <c r="C285" s="16"/>
      <c r="D285" s="16"/>
      <c r="E285" s="16"/>
      <c r="F285" s="16"/>
      <c r="G285" s="16"/>
    </row>
    <row r="286" spans="1:7" ht="15" customHeight="1" x14ac:dyDescent="0.15"/>
    <row r="287" spans="1:7" ht="50.1" customHeight="1" x14ac:dyDescent="0.15">
      <c r="A287" s="7" t="s">
        <v>241</v>
      </c>
      <c r="B287" s="21" t="s">
        <v>417</v>
      </c>
      <c r="C287" s="21"/>
      <c r="D287" s="7" t="s">
        <v>449</v>
      </c>
      <c r="E287" s="7" t="s">
        <v>450</v>
      </c>
      <c r="F287" s="7" t="s">
        <v>451</v>
      </c>
      <c r="G287" s="7" t="s">
        <v>452</v>
      </c>
    </row>
    <row r="288" spans="1:7" ht="15" customHeight="1" x14ac:dyDescent="0.15">
      <c r="A288" s="7">
        <v>1</v>
      </c>
      <c r="B288" s="21">
        <v>2</v>
      </c>
      <c r="C288" s="21"/>
      <c r="D288" s="7">
        <v>3</v>
      </c>
      <c r="E288" s="7">
        <v>4</v>
      </c>
      <c r="F288" s="7">
        <v>5</v>
      </c>
      <c r="G288" s="7">
        <v>6</v>
      </c>
    </row>
    <row r="289" spans="1:7" ht="20.100000000000001" customHeight="1" x14ac:dyDescent="0.15">
      <c r="A289" s="7" t="s">
        <v>364</v>
      </c>
      <c r="B289" s="20" t="s">
        <v>568</v>
      </c>
      <c r="C289" s="20"/>
      <c r="D289" s="7" t="s">
        <v>468</v>
      </c>
      <c r="E289" s="10">
        <v>1</v>
      </c>
      <c r="F289" s="10">
        <v>76301.69</v>
      </c>
      <c r="G289" s="10">
        <v>76301.69</v>
      </c>
    </row>
    <row r="290" spans="1:7" ht="24.95" customHeight="1" x14ac:dyDescent="0.15">
      <c r="A290" s="27" t="s">
        <v>455</v>
      </c>
      <c r="B290" s="27"/>
      <c r="C290" s="27"/>
      <c r="D290" s="27"/>
      <c r="E290" s="11">
        <f>SUBTOTAL(9,E289:E289)</f>
        <v>1</v>
      </c>
      <c r="F290" s="11" t="s">
        <v>253</v>
      </c>
      <c r="G290" s="11">
        <f>SUBTOTAL(9,G289:G289)</f>
        <v>76301.69</v>
      </c>
    </row>
    <row r="291" spans="1:7" ht="20.100000000000001" customHeight="1" x14ac:dyDescent="0.15">
      <c r="A291" s="7" t="s">
        <v>380</v>
      </c>
      <c r="B291" s="20" t="s">
        <v>569</v>
      </c>
      <c r="C291" s="20"/>
      <c r="D291" s="7" t="s">
        <v>468</v>
      </c>
      <c r="E291" s="10">
        <v>1</v>
      </c>
      <c r="F291" s="10">
        <v>145433.74</v>
      </c>
      <c r="G291" s="10">
        <v>145433.74</v>
      </c>
    </row>
    <row r="292" spans="1:7" ht="24.95" customHeight="1" x14ac:dyDescent="0.15">
      <c r="A292" s="27" t="s">
        <v>455</v>
      </c>
      <c r="B292" s="27"/>
      <c r="C292" s="27"/>
      <c r="D292" s="27"/>
      <c r="E292" s="11">
        <f>SUBTOTAL(9,E291:E291)</f>
        <v>1</v>
      </c>
      <c r="F292" s="11" t="s">
        <v>253</v>
      </c>
      <c r="G292" s="11">
        <f>SUBTOTAL(9,G291:G291)</f>
        <v>145433.74</v>
      </c>
    </row>
    <row r="293" spans="1:7" ht="20.100000000000001" customHeight="1" x14ac:dyDescent="0.15">
      <c r="A293" s="7" t="s">
        <v>384</v>
      </c>
      <c r="B293" s="20" t="s">
        <v>570</v>
      </c>
      <c r="C293" s="20"/>
      <c r="D293" s="7" t="s">
        <v>309</v>
      </c>
      <c r="E293" s="10">
        <v>1</v>
      </c>
      <c r="F293" s="10">
        <v>22029.13</v>
      </c>
      <c r="G293" s="10">
        <v>22029.13</v>
      </c>
    </row>
    <row r="294" spans="1:7" ht="24.95" customHeight="1" x14ac:dyDescent="0.15">
      <c r="A294" s="27" t="s">
        <v>455</v>
      </c>
      <c r="B294" s="27"/>
      <c r="C294" s="27"/>
      <c r="D294" s="27"/>
      <c r="E294" s="11">
        <f>SUBTOTAL(9,E293:E293)</f>
        <v>1</v>
      </c>
      <c r="F294" s="11" t="s">
        <v>253</v>
      </c>
      <c r="G294" s="11">
        <f>SUBTOTAL(9,G293:G293)</f>
        <v>22029.13</v>
      </c>
    </row>
    <row r="295" spans="1:7" ht="20.100000000000001" customHeight="1" x14ac:dyDescent="0.15">
      <c r="A295" s="7" t="s">
        <v>571</v>
      </c>
      <c r="B295" s="20" t="s">
        <v>572</v>
      </c>
      <c r="C295" s="20"/>
      <c r="D295" s="7" t="s">
        <v>309</v>
      </c>
      <c r="E295" s="10">
        <v>1</v>
      </c>
      <c r="F295" s="10">
        <v>3485.82</v>
      </c>
      <c r="G295" s="10">
        <v>3485.82</v>
      </c>
    </row>
    <row r="296" spans="1:7" ht="24.95" customHeight="1" x14ac:dyDescent="0.15">
      <c r="A296" s="27" t="s">
        <v>455</v>
      </c>
      <c r="B296" s="27"/>
      <c r="C296" s="27"/>
      <c r="D296" s="27"/>
      <c r="E296" s="11">
        <f>SUBTOTAL(9,E295:E295)</f>
        <v>1</v>
      </c>
      <c r="F296" s="11" t="s">
        <v>253</v>
      </c>
      <c r="G296" s="11">
        <f>SUBTOTAL(9,G295:G295)</f>
        <v>3485.82</v>
      </c>
    </row>
    <row r="297" spans="1:7" ht="20.100000000000001" customHeight="1" x14ac:dyDescent="0.15">
      <c r="A297" s="7" t="s">
        <v>573</v>
      </c>
      <c r="B297" s="20" t="s">
        <v>574</v>
      </c>
      <c r="C297" s="20"/>
      <c r="D297" s="7" t="s">
        <v>309</v>
      </c>
      <c r="E297" s="10">
        <v>1</v>
      </c>
      <c r="F297" s="10">
        <v>3829.17</v>
      </c>
      <c r="G297" s="10">
        <v>3829.17</v>
      </c>
    </row>
    <row r="298" spans="1:7" ht="24.95" customHeight="1" x14ac:dyDescent="0.15">
      <c r="A298" s="27" t="s">
        <v>455</v>
      </c>
      <c r="B298" s="27"/>
      <c r="C298" s="27"/>
      <c r="D298" s="27"/>
      <c r="E298" s="11">
        <f>SUBTOTAL(9,E297:E297)</f>
        <v>1</v>
      </c>
      <c r="F298" s="11" t="s">
        <v>253</v>
      </c>
      <c r="G298" s="11">
        <f>SUBTOTAL(9,G297:G297)</f>
        <v>3829.17</v>
      </c>
    </row>
    <row r="299" spans="1:7" ht="20.100000000000001" customHeight="1" x14ac:dyDescent="0.15">
      <c r="A299" s="7" t="s">
        <v>575</v>
      </c>
      <c r="B299" s="20" t="s">
        <v>576</v>
      </c>
      <c r="C299" s="20"/>
      <c r="D299" s="7" t="s">
        <v>468</v>
      </c>
      <c r="E299" s="10">
        <v>1</v>
      </c>
      <c r="F299" s="10">
        <v>210616.68</v>
      </c>
      <c r="G299" s="10">
        <v>210616.68</v>
      </c>
    </row>
    <row r="300" spans="1:7" ht="24.95" customHeight="1" x14ac:dyDescent="0.15">
      <c r="A300" s="27" t="s">
        <v>455</v>
      </c>
      <c r="B300" s="27"/>
      <c r="C300" s="27"/>
      <c r="D300" s="27"/>
      <c r="E300" s="11">
        <f>SUBTOTAL(9,E299:E299)</f>
        <v>1</v>
      </c>
      <c r="F300" s="11" t="s">
        <v>253</v>
      </c>
      <c r="G300" s="11">
        <f>SUBTOTAL(9,G299:G299)</f>
        <v>210616.68</v>
      </c>
    </row>
    <row r="301" spans="1:7" ht="24.95" customHeight="1" x14ac:dyDescent="0.15">
      <c r="A301" s="27" t="s">
        <v>456</v>
      </c>
      <c r="B301" s="27"/>
      <c r="C301" s="27"/>
      <c r="D301" s="27"/>
      <c r="E301" s="27"/>
      <c r="F301" s="27"/>
      <c r="G301" s="11">
        <f>SUBTOTAL(9,G289:G300)</f>
        <v>461696.23</v>
      </c>
    </row>
    <row r="302" spans="1:7" ht="24.95" customHeight="1" x14ac:dyDescent="0.15"/>
    <row r="303" spans="1:7" ht="20.100000000000001" customHeight="1" x14ac:dyDescent="0.15">
      <c r="A303" s="25" t="s">
        <v>345</v>
      </c>
      <c r="B303" s="25"/>
      <c r="C303" s="26" t="s">
        <v>204</v>
      </c>
      <c r="D303" s="26"/>
      <c r="E303" s="26"/>
      <c r="F303" s="26"/>
      <c r="G303" s="26"/>
    </row>
    <row r="304" spans="1:7" ht="20.100000000000001" customHeight="1" x14ac:dyDescent="0.15">
      <c r="A304" s="25" t="s">
        <v>346</v>
      </c>
      <c r="B304" s="25"/>
      <c r="C304" s="26" t="s">
        <v>347</v>
      </c>
      <c r="D304" s="26"/>
      <c r="E304" s="26"/>
      <c r="F304" s="26"/>
      <c r="G304" s="26"/>
    </row>
    <row r="305" spans="1:7" ht="24.95" customHeight="1" x14ac:dyDescent="0.15">
      <c r="A305" s="25" t="s">
        <v>348</v>
      </c>
      <c r="B305" s="25"/>
      <c r="C305" s="26" t="s">
        <v>312</v>
      </c>
      <c r="D305" s="26"/>
      <c r="E305" s="26"/>
      <c r="F305" s="26"/>
      <c r="G305" s="26"/>
    </row>
    <row r="306" spans="1:7" ht="15" customHeight="1" x14ac:dyDescent="0.15"/>
    <row r="307" spans="1:7" ht="24.95" customHeight="1" x14ac:dyDescent="0.15">
      <c r="A307" s="16" t="s">
        <v>466</v>
      </c>
      <c r="B307" s="16"/>
      <c r="C307" s="16"/>
      <c r="D307" s="16"/>
      <c r="E307" s="16"/>
      <c r="F307" s="16"/>
      <c r="G307" s="16"/>
    </row>
    <row r="308" spans="1:7" ht="15" customHeight="1" x14ac:dyDescent="0.15"/>
    <row r="309" spans="1:7" ht="50.1" customHeight="1" x14ac:dyDescent="0.15">
      <c r="A309" s="7" t="s">
        <v>241</v>
      </c>
      <c r="B309" s="21" t="s">
        <v>417</v>
      </c>
      <c r="C309" s="21"/>
      <c r="D309" s="7" t="s">
        <v>449</v>
      </c>
      <c r="E309" s="7" t="s">
        <v>450</v>
      </c>
      <c r="F309" s="7" t="s">
        <v>451</v>
      </c>
      <c r="G309" s="7" t="s">
        <v>452</v>
      </c>
    </row>
    <row r="310" spans="1:7" ht="15" customHeight="1" x14ac:dyDescent="0.15">
      <c r="A310" s="7">
        <v>1</v>
      </c>
      <c r="B310" s="21">
        <v>2</v>
      </c>
      <c r="C310" s="21"/>
      <c r="D310" s="7">
        <v>3</v>
      </c>
      <c r="E310" s="7">
        <v>4</v>
      </c>
      <c r="F310" s="7">
        <v>5</v>
      </c>
      <c r="G310" s="7">
        <v>6</v>
      </c>
    </row>
    <row r="311" spans="1:7" ht="20.100000000000001" customHeight="1" x14ac:dyDescent="0.15">
      <c r="A311" s="7" t="s">
        <v>362</v>
      </c>
      <c r="B311" s="20" t="s">
        <v>467</v>
      </c>
      <c r="C311" s="20"/>
      <c r="D311" s="7" t="s">
        <v>54</v>
      </c>
      <c r="E311" s="10">
        <v>1</v>
      </c>
      <c r="F311" s="10">
        <v>48300</v>
      </c>
      <c r="G311" s="10">
        <v>48300</v>
      </c>
    </row>
    <row r="312" spans="1:7" ht="24.95" customHeight="1" x14ac:dyDescent="0.15">
      <c r="A312" s="27" t="s">
        <v>455</v>
      </c>
      <c r="B312" s="27"/>
      <c r="C312" s="27"/>
      <c r="D312" s="27"/>
      <c r="E312" s="11">
        <f>SUBTOTAL(9,E311:E311)</f>
        <v>1</v>
      </c>
      <c r="F312" s="11" t="s">
        <v>253</v>
      </c>
      <c r="G312" s="11">
        <f>SUBTOTAL(9,G311:G311)</f>
        <v>48300</v>
      </c>
    </row>
    <row r="313" spans="1:7" ht="60" customHeight="1" x14ac:dyDescent="0.15">
      <c r="A313" s="7" t="s">
        <v>363</v>
      </c>
      <c r="B313" s="20" t="s">
        <v>469</v>
      </c>
      <c r="C313" s="20"/>
      <c r="D313" s="7" t="s">
        <v>54</v>
      </c>
      <c r="E313" s="10">
        <v>1</v>
      </c>
      <c r="F313" s="10">
        <v>20000</v>
      </c>
      <c r="G313" s="10">
        <v>20000</v>
      </c>
    </row>
    <row r="314" spans="1:7" ht="24.95" customHeight="1" x14ac:dyDescent="0.15">
      <c r="A314" s="27" t="s">
        <v>455</v>
      </c>
      <c r="B314" s="27"/>
      <c r="C314" s="27"/>
      <c r="D314" s="27"/>
      <c r="E314" s="11">
        <f>SUBTOTAL(9,E313:E313)</f>
        <v>1</v>
      </c>
      <c r="F314" s="11" t="s">
        <v>253</v>
      </c>
      <c r="G314" s="11">
        <f>SUBTOTAL(9,G313:G313)</f>
        <v>20000</v>
      </c>
    </row>
    <row r="315" spans="1:7" ht="60" customHeight="1" x14ac:dyDescent="0.15">
      <c r="A315" s="7" t="s">
        <v>365</v>
      </c>
      <c r="B315" s="20" t="s">
        <v>470</v>
      </c>
      <c r="C315" s="20"/>
      <c r="D315" s="7" t="s">
        <v>54</v>
      </c>
      <c r="E315" s="10">
        <v>1</v>
      </c>
      <c r="F315" s="10">
        <v>9000</v>
      </c>
      <c r="G315" s="10">
        <v>9000</v>
      </c>
    </row>
    <row r="316" spans="1:7" ht="24.95" customHeight="1" x14ac:dyDescent="0.15">
      <c r="A316" s="27" t="s">
        <v>455</v>
      </c>
      <c r="B316" s="27"/>
      <c r="C316" s="27"/>
      <c r="D316" s="27"/>
      <c r="E316" s="11">
        <f>SUBTOTAL(9,E315:E315)</f>
        <v>1</v>
      </c>
      <c r="F316" s="11" t="s">
        <v>253</v>
      </c>
      <c r="G316" s="11">
        <f>SUBTOTAL(9,G315:G315)</f>
        <v>9000</v>
      </c>
    </row>
    <row r="317" spans="1:7" ht="60" customHeight="1" x14ac:dyDescent="0.15">
      <c r="A317" s="7" t="s">
        <v>367</v>
      </c>
      <c r="B317" s="20" t="s">
        <v>471</v>
      </c>
      <c r="C317" s="20"/>
      <c r="D317" s="7" t="s">
        <v>54</v>
      </c>
      <c r="E317" s="10">
        <v>1</v>
      </c>
      <c r="F317" s="10">
        <v>15500</v>
      </c>
      <c r="G317" s="10">
        <v>15500</v>
      </c>
    </row>
    <row r="318" spans="1:7" ht="24.95" customHeight="1" x14ac:dyDescent="0.15">
      <c r="A318" s="27" t="s">
        <v>455</v>
      </c>
      <c r="B318" s="27"/>
      <c r="C318" s="27"/>
      <c r="D318" s="27"/>
      <c r="E318" s="11">
        <f>SUBTOTAL(9,E317:E317)</f>
        <v>1</v>
      </c>
      <c r="F318" s="11" t="s">
        <v>253</v>
      </c>
      <c r="G318" s="11">
        <f>SUBTOTAL(9,G317:G317)</f>
        <v>15500</v>
      </c>
    </row>
    <row r="319" spans="1:7" ht="60" customHeight="1" x14ac:dyDescent="0.15">
      <c r="A319" s="7" t="s">
        <v>368</v>
      </c>
      <c r="B319" s="20" t="s">
        <v>472</v>
      </c>
      <c r="C319" s="20"/>
      <c r="D319" s="7" t="s">
        <v>54</v>
      </c>
      <c r="E319" s="10">
        <v>1</v>
      </c>
      <c r="F319" s="10">
        <v>7000</v>
      </c>
      <c r="G319" s="10">
        <v>7000</v>
      </c>
    </row>
    <row r="320" spans="1:7" ht="24.95" customHeight="1" x14ac:dyDescent="0.15">
      <c r="A320" s="27" t="s">
        <v>455</v>
      </c>
      <c r="B320" s="27"/>
      <c r="C320" s="27"/>
      <c r="D320" s="27"/>
      <c r="E320" s="11">
        <f>SUBTOTAL(9,E319:E319)</f>
        <v>1</v>
      </c>
      <c r="F320" s="11" t="s">
        <v>253</v>
      </c>
      <c r="G320" s="11">
        <f>SUBTOTAL(9,G319:G319)</f>
        <v>7000</v>
      </c>
    </row>
    <row r="321" spans="1:7" ht="60" customHeight="1" x14ac:dyDescent="0.15">
      <c r="A321" s="7" t="s">
        <v>379</v>
      </c>
      <c r="B321" s="20" t="s">
        <v>473</v>
      </c>
      <c r="C321" s="20"/>
      <c r="D321" s="7" t="s">
        <v>54</v>
      </c>
      <c r="E321" s="10">
        <v>1</v>
      </c>
      <c r="F321" s="10">
        <v>7540</v>
      </c>
      <c r="G321" s="10">
        <v>7540</v>
      </c>
    </row>
    <row r="322" spans="1:7" ht="24.95" customHeight="1" x14ac:dyDescent="0.15">
      <c r="A322" s="27" t="s">
        <v>455</v>
      </c>
      <c r="B322" s="27"/>
      <c r="C322" s="27"/>
      <c r="D322" s="27"/>
      <c r="E322" s="11">
        <f>SUBTOTAL(9,E321:E321)</f>
        <v>1</v>
      </c>
      <c r="F322" s="11" t="s">
        <v>253</v>
      </c>
      <c r="G322" s="11">
        <f>SUBTOTAL(9,G321:G321)</f>
        <v>7540</v>
      </c>
    </row>
    <row r="323" spans="1:7" ht="24.95" customHeight="1" x14ac:dyDescent="0.15">
      <c r="A323" s="27" t="s">
        <v>456</v>
      </c>
      <c r="B323" s="27"/>
      <c r="C323" s="27"/>
      <c r="D323" s="27"/>
      <c r="E323" s="27"/>
      <c r="F323" s="27"/>
      <c r="G323" s="11">
        <f>SUBTOTAL(9,G311:G322)</f>
        <v>107340</v>
      </c>
    </row>
    <row r="324" spans="1:7" ht="24.95" customHeight="1" x14ac:dyDescent="0.15"/>
    <row r="325" spans="1:7" ht="20.100000000000001" customHeight="1" x14ac:dyDescent="0.15">
      <c r="A325" s="25" t="s">
        <v>345</v>
      </c>
      <c r="B325" s="25"/>
      <c r="C325" s="26" t="s">
        <v>204</v>
      </c>
      <c r="D325" s="26"/>
      <c r="E325" s="26"/>
      <c r="F325" s="26"/>
      <c r="G325" s="26"/>
    </row>
    <row r="326" spans="1:7" ht="20.100000000000001" customHeight="1" x14ac:dyDescent="0.15">
      <c r="A326" s="25" t="s">
        <v>346</v>
      </c>
      <c r="B326" s="25"/>
      <c r="C326" s="26" t="s">
        <v>347</v>
      </c>
      <c r="D326" s="26"/>
      <c r="E326" s="26"/>
      <c r="F326" s="26"/>
      <c r="G326" s="26"/>
    </row>
    <row r="327" spans="1:7" ht="24.95" customHeight="1" x14ac:dyDescent="0.15">
      <c r="A327" s="25" t="s">
        <v>348</v>
      </c>
      <c r="B327" s="25"/>
      <c r="C327" s="26" t="s">
        <v>312</v>
      </c>
      <c r="D327" s="26"/>
      <c r="E327" s="26"/>
      <c r="F327" s="26"/>
      <c r="G327" s="26"/>
    </row>
    <row r="328" spans="1:7" ht="15" customHeight="1" x14ac:dyDescent="0.15"/>
    <row r="329" spans="1:7" ht="24.95" customHeight="1" x14ac:dyDescent="0.15">
      <c r="A329" s="16" t="s">
        <v>476</v>
      </c>
      <c r="B329" s="16"/>
      <c r="C329" s="16"/>
      <c r="D329" s="16"/>
      <c r="E329" s="16"/>
      <c r="F329" s="16"/>
      <c r="G329" s="16"/>
    </row>
    <row r="330" spans="1:7" ht="15" customHeight="1" x14ac:dyDescent="0.15"/>
    <row r="331" spans="1:7" ht="50.1" customHeight="1" x14ac:dyDescent="0.15">
      <c r="A331" s="7" t="s">
        <v>241</v>
      </c>
      <c r="B331" s="21" t="s">
        <v>417</v>
      </c>
      <c r="C331" s="21"/>
      <c r="D331" s="7" t="s">
        <v>449</v>
      </c>
      <c r="E331" s="7" t="s">
        <v>450</v>
      </c>
      <c r="F331" s="7" t="s">
        <v>451</v>
      </c>
      <c r="G331" s="7" t="s">
        <v>452</v>
      </c>
    </row>
    <row r="332" spans="1:7" ht="15" customHeight="1" x14ac:dyDescent="0.15">
      <c r="A332" s="7">
        <v>1</v>
      </c>
      <c r="B332" s="21">
        <v>2</v>
      </c>
      <c r="C332" s="21"/>
      <c r="D332" s="7">
        <v>3</v>
      </c>
      <c r="E332" s="7">
        <v>4</v>
      </c>
      <c r="F332" s="7">
        <v>5</v>
      </c>
      <c r="G332" s="7">
        <v>6</v>
      </c>
    </row>
    <row r="333" spans="1:7" ht="20.100000000000001" customHeight="1" x14ac:dyDescent="0.15">
      <c r="A333" s="7" t="s">
        <v>388</v>
      </c>
      <c r="B333" s="20" t="s">
        <v>477</v>
      </c>
      <c r="C333" s="20"/>
      <c r="D333" s="7" t="s">
        <v>54</v>
      </c>
      <c r="E333" s="10">
        <v>1</v>
      </c>
      <c r="F333" s="10">
        <v>11745.12</v>
      </c>
      <c r="G333" s="10">
        <v>11745.12</v>
      </c>
    </row>
    <row r="334" spans="1:7" ht="24.95" customHeight="1" x14ac:dyDescent="0.15">
      <c r="A334" s="27" t="s">
        <v>455</v>
      </c>
      <c r="B334" s="27"/>
      <c r="C334" s="27"/>
      <c r="D334" s="27"/>
      <c r="E334" s="11">
        <f>SUBTOTAL(9,E333:E333)</f>
        <v>1</v>
      </c>
      <c r="F334" s="11" t="s">
        <v>253</v>
      </c>
      <c r="G334" s="11">
        <f>SUBTOTAL(9,G333:G333)</f>
        <v>11745.12</v>
      </c>
    </row>
    <row r="335" spans="1:7" ht="20.100000000000001" customHeight="1" x14ac:dyDescent="0.15">
      <c r="A335" s="7" t="s">
        <v>390</v>
      </c>
      <c r="B335" s="20" t="s">
        <v>478</v>
      </c>
      <c r="C335" s="20"/>
      <c r="D335" s="7" t="s">
        <v>54</v>
      </c>
      <c r="E335" s="10">
        <v>1</v>
      </c>
      <c r="F335" s="10">
        <v>7682.48</v>
      </c>
      <c r="G335" s="10">
        <v>7682.48</v>
      </c>
    </row>
    <row r="336" spans="1:7" ht="24.95" customHeight="1" x14ac:dyDescent="0.15">
      <c r="A336" s="27" t="s">
        <v>455</v>
      </c>
      <c r="B336" s="27"/>
      <c r="C336" s="27"/>
      <c r="D336" s="27"/>
      <c r="E336" s="11">
        <f>SUBTOTAL(9,E335:E335)</f>
        <v>1</v>
      </c>
      <c r="F336" s="11" t="s">
        <v>253</v>
      </c>
      <c r="G336" s="11">
        <f>SUBTOTAL(9,G335:G335)</f>
        <v>7682.48</v>
      </c>
    </row>
    <row r="337" spans="1:7" ht="20.100000000000001" customHeight="1" x14ac:dyDescent="0.15">
      <c r="A337" s="7" t="s">
        <v>479</v>
      </c>
      <c r="B337" s="20" t="s">
        <v>480</v>
      </c>
      <c r="C337" s="20"/>
      <c r="D337" s="7" t="s">
        <v>54</v>
      </c>
      <c r="E337" s="10">
        <v>1</v>
      </c>
      <c r="F337" s="10">
        <v>17329.54</v>
      </c>
      <c r="G337" s="10">
        <v>17329.54</v>
      </c>
    </row>
    <row r="338" spans="1:7" ht="24.95" customHeight="1" x14ac:dyDescent="0.15">
      <c r="A338" s="27" t="s">
        <v>455</v>
      </c>
      <c r="B338" s="27"/>
      <c r="C338" s="27"/>
      <c r="D338" s="27"/>
      <c r="E338" s="11">
        <f>SUBTOTAL(9,E337:E337)</f>
        <v>1</v>
      </c>
      <c r="F338" s="11" t="s">
        <v>253</v>
      </c>
      <c r="G338" s="11">
        <f>SUBTOTAL(9,G337:G337)</f>
        <v>17329.54</v>
      </c>
    </row>
    <row r="339" spans="1:7" ht="24.95" customHeight="1" x14ac:dyDescent="0.15">
      <c r="A339" s="27" t="s">
        <v>456</v>
      </c>
      <c r="B339" s="27"/>
      <c r="C339" s="27"/>
      <c r="D339" s="27"/>
      <c r="E339" s="27"/>
      <c r="F339" s="27"/>
      <c r="G339" s="11">
        <f>SUBTOTAL(9,G333:G338)</f>
        <v>36757.14</v>
      </c>
    </row>
    <row r="340" spans="1:7" ht="24.95" customHeight="1" x14ac:dyDescent="0.15"/>
    <row r="341" spans="1:7" ht="20.100000000000001" customHeight="1" x14ac:dyDescent="0.15">
      <c r="A341" s="25" t="s">
        <v>345</v>
      </c>
      <c r="B341" s="25"/>
      <c r="C341" s="26" t="s">
        <v>204</v>
      </c>
      <c r="D341" s="26"/>
      <c r="E341" s="26"/>
      <c r="F341" s="26"/>
      <c r="G341" s="26"/>
    </row>
    <row r="342" spans="1:7" ht="20.100000000000001" customHeight="1" x14ac:dyDescent="0.15">
      <c r="A342" s="25" t="s">
        <v>346</v>
      </c>
      <c r="B342" s="25"/>
      <c r="C342" s="26" t="s">
        <v>347</v>
      </c>
      <c r="D342" s="26"/>
      <c r="E342" s="26"/>
      <c r="F342" s="26"/>
      <c r="G342" s="26"/>
    </row>
    <row r="343" spans="1:7" ht="24.95" customHeight="1" x14ac:dyDescent="0.15">
      <c r="A343" s="25" t="s">
        <v>348</v>
      </c>
      <c r="B343" s="25"/>
      <c r="C343" s="26" t="s">
        <v>312</v>
      </c>
      <c r="D343" s="26"/>
      <c r="E343" s="26"/>
      <c r="F343" s="26"/>
      <c r="G343" s="26"/>
    </row>
    <row r="344" spans="1:7" ht="15" customHeight="1" x14ac:dyDescent="0.15"/>
    <row r="345" spans="1:7" ht="24.95" customHeight="1" x14ac:dyDescent="0.15">
      <c r="A345" s="16" t="s">
        <v>485</v>
      </c>
      <c r="B345" s="16"/>
      <c r="C345" s="16"/>
      <c r="D345" s="16"/>
      <c r="E345" s="16"/>
      <c r="F345" s="16"/>
      <c r="G345" s="16"/>
    </row>
    <row r="346" spans="1:7" ht="15" customHeight="1" x14ac:dyDescent="0.15"/>
    <row r="347" spans="1:7" ht="50.1" customHeight="1" x14ac:dyDescent="0.15">
      <c r="A347" s="7" t="s">
        <v>241</v>
      </c>
      <c r="B347" s="21" t="s">
        <v>417</v>
      </c>
      <c r="C347" s="21"/>
      <c r="D347" s="7" t="s">
        <v>449</v>
      </c>
      <c r="E347" s="7" t="s">
        <v>450</v>
      </c>
      <c r="F347" s="7" t="s">
        <v>451</v>
      </c>
      <c r="G347" s="7" t="s">
        <v>452</v>
      </c>
    </row>
    <row r="348" spans="1:7" ht="15" customHeight="1" x14ac:dyDescent="0.15">
      <c r="A348" s="7">
        <v>1</v>
      </c>
      <c r="B348" s="21">
        <v>2</v>
      </c>
      <c r="C348" s="21"/>
      <c r="D348" s="7">
        <v>3</v>
      </c>
      <c r="E348" s="7">
        <v>4</v>
      </c>
      <c r="F348" s="7">
        <v>5</v>
      </c>
      <c r="G348" s="7">
        <v>6</v>
      </c>
    </row>
    <row r="349" spans="1:7" ht="20.100000000000001" customHeight="1" x14ac:dyDescent="0.15">
      <c r="A349" s="7" t="s">
        <v>361</v>
      </c>
      <c r="B349" s="20" t="s">
        <v>486</v>
      </c>
      <c r="C349" s="20"/>
      <c r="D349" s="7" t="s">
        <v>54</v>
      </c>
      <c r="E349" s="10">
        <v>1</v>
      </c>
      <c r="F349" s="10">
        <v>1777170</v>
      </c>
      <c r="G349" s="10">
        <v>1777170</v>
      </c>
    </row>
    <row r="350" spans="1:7" ht="24.95" customHeight="1" x14ac:dyDescent="0.15">
      <c r="A350" s="27" t="s">
        <v>455</v>
      </c>
      <c r="B350" s="27"/>
      <c r="C350" s="27"/>
      <c r="D350" s="27"/>
      <c r="E350" s="11">
        <f>SUBTOTAL(9,E349:E349)</f>
        <v>1</v>
      </c>
      <c r="F350" s="11" t="s">
        <v>253</v>
      </c>
      <c r="G350" s="11">
        <f>SUBTOTAL(9,G349:G349)</f>
        <v>1777170</v>
      </c>
    </row>
    <row r="351" spans="1:7" ht="24.95" customHeight="1" x14ac:dyDescent="0.15">
      <c r="A351" s="27" t="s">
        <v>456</v>
      </c>
      <c r="B351" s="27"/>
      <c r="C351" s="27"/>
      <c r="D351" s="27"/>
      <c r="E351" s="27"/>
      <c r="F351" s="27"/>
      <c r="G351" s="11">
        <f>SUBTOTAL(9,G349:G350)</f>
        <v>1777170</v>
      </c>
    </row>
    <row r="352" spans="1:7" ht="24.95" customHeight="1" x14ac:dyDescent="0.15"/>
    <row r="353" spans="1:7" ht="20.100000000000001" customHeight="1" x14ac:dyDescent="0.15">
      <c r="A353" s="25" t="s">
        <v>345</v>
      </c>
      <c r="B353" s="25"/>
      <c r="C353" s="26" t="s">
        <v>204</v>
      </c>
      <c r="D353" s="26"/>
      <c r="E353" s="26"/>
      <c r="F353" s="26"/>
      <c r="G353" s="26"/>
    </row>
    <row r="354" spans="1:7" ht="20.100000000000001" customHeight="1" x14ac:dyDescent="0.15">
      <c r="A354" s="25" t="s">
        <v>346</v>
      </c>
      <c r="B354" s="25"/>
      <c r="C354" s="26" t="s">
        <v>347</v>
      </c>
      <c r="D354" s="26"/>
      <c r="E354" s="26"/>
      <c r="F354" s="26"/>
      <c r="G354" s="26"/>
    </row>
    <row r="355" spans="1:7" ht="24.95" customHeight="1" x14ac:dyDescent="0.15">
      <c r="A355" s="25" t="s">
        <v>348</v>
      </c>
      <c r="B355" s="25"/>
      <c r="C355" s="26" t="s">
        <v>312</v>
      </c>
      <c r="D355" s="26"/>
      <c r="E355" s="26"/>
      <c r="F355" s="26"/>
      <c r="G355" s="26"/>
    </row>
    <row r="356" spans="1:7" ht="15" customHeight="1" x14ac:dyDescent="0.15"/>
    <row r="357" spans="1:7" ht="24.95" customHeight="1" x14ac:dyDescent="0.15">
      <c r="A357" s="16" t="s">
        <v>489</v>
      </c>
      <c r="B357" s="16"/>
      <c r="C357" s="16"/>
      <c r="D357" s="16"/>
      <c r="E357" s="16"/>
      <c r="F357" s="16"/>
      <c r="G357" s="16"/>
    </row>
    <row r="358" spans="1:7" ht="15" customHeight="1" x14ac:dyDescent="0.15"/>
    <row r="359" spans="1:7" ht="50.1" customHeight="1" x14ac:dyDescent="0.15">
      <c r="A359" s="7" t="s">
        <v>241</v>
      </c>
      <c r="B359" s="21" t="s">
        <v>417</v>
      </c>
      <c r="C359" s="21"/>
      <c r="D359" s="7" t="s">
        <v>449</v>
      </c>
      <c r="E359" s="7" t="s">
        <v>450</v>
      </c>
      <c r="F359" s="7" t="s">
        <v>451</v>
      </c>
      <c r="G359" s="7" t="s">
        <v>452</v>
      </c>
    </row>
    <row r="360" spans="1:7" ht="15" customHeight="1" x14ac:dyDescent="0.15">
      <c r="A360" s="7">
        <v>1</v>
      </c>
      <c r="B360" s="21">
        <v>2</v>
      </c>
      <c r="C360" s="21"/>
      <c r="D360" s="7">
        <v>3</v>
      </c>
      <c r="E360" s="7">
        <v>4</v>
      </c>
      <c r="F360" s="7">
        <v>5</v>
      </c>
      <c r="G360" s="7">
        <v>6</v>
      </c>
    </row>
    <row r="361" spans="1:7" ht="39.950000000000003" customHeight="1" x14ac:dyDescent="0.15">
      <c r="A361" s="7" t="s">
        <v>392</v>
      </c>
      <c r="B361" s="20" t="s">
        <v>490</v>
      </c>
      <c r="C361" s="20"/>
      <c r="D361" s="7" t="s">
        <v>54</v>
      </c>
      <c r="E361" s="10">
        <v>1</v>
      </c>
      <c r="F361" s="10">
        <v>70927.56</v>
      </c>
      <c r="G361" s="10">
        <v>70927.56</v>
      </c>
    </row>
    <row r="362" spans="1:7" ht="24.95" customHeight="1" x14ac:dyDescent="0.15">
      <c r="A362" s="27" t="s">
        <v>455</v>
      </c>
      <c r="B362" s="27"/>
      <c r="C362" s="27"/>
      <c r="D362" s="27"/>
      <c r="E362" s="11">
        <f>SUBTOTAL(9,E361:E361)</f>
        <v>1</v>
      </c>
      <c r="F362" s="11" t="s">
        <v>253</v>
      </c>
      <c r="G362" s="11">
        <f>SUBTOTAL(9,G361:G361)</f>
        <v>70927.56</v>
      </c>
    </row>
    <row r="363" spans="1:7" ht="39.950000000000003" customHeight="1" x14ac:dyDescent="0.15">
      <c r="A363" s="7" t="s">
        <v>394</v>
      </c>
      <c r="B363" s="20" t="s">
        <v>491</v>
      </c>
      <c r="C363" s="20"/>
      <c r="D363" s="7" t="s">
        <v>54</v>
      </c>
      <c r="E363" s="10">
        <v>1</v>
      </c>
      <c r="F363" s="10">
        <v>12420</v>
      </c>
      <c r="G363" s="10">
        <v>12420</v>
      </c>
    </row>
    <row r="364" spans="1:7" ht="24.95" customHeight="1" x14ac:dyDescent="0.15">
      <c r="A364" s="27" t="s">
        <v>455</v>
      </c>
      <c r="B364" s="27"/>
      <c r="C364" s="27"/>
      <c r="D364" s="27"/>
      <c r="E364" s="11">
        <f>SUBTOTAL(9,E363:E363)</f>
        <v>1</v>
      </c>
      <c r="F364" s="11" t="s">
        <v>253</v>
      </c>
      <c r="G364" s="11">
        <f>SUBTOTAL(9,G363:G363)</f>
        <v>12420</v>
      </c>
    </row>
    <row r="365" spans="1:7" ht="39.950000000000003" customHeight="1" x14ac:dyDescent="0.15">
      <c r="A365" s="7" t="s">
        <v>395</v>
      </c>
      <c r="B365" s="20" t="s">
        <v>492</v>
      </c>
      <c r="C365" s="20"/>
      <c r="D365" s="7" t="s">
        <v>54</v>
      </c>
      <c r="E365" s="10">
        <v>1</v>
      </c>
      <c r="F365" s="10">
        <v>5803.8</v>
      </c>
      <c r="G365" s="10">
        <v>5803.8</v>
      </c>
    </row>
    <row r="366" spans="1:7" ht="24.95" customHeight="1" x14ac:dyDescent="0.15">
      <c r="A366" s="27" t="s">
        <v>455</v>
      </c>
      <c r="B366" s="27"/>
      <c r="C366" s="27"/>
      <c r="D366" s="27"/>
      <c r="E366" s="11">
        <f>SUBTOTAL(9,E365:E365)</f>
        <v>1</v>
      </c>
      <c r="F366" s="11" t="s">
        <v>253</v>
      </c>
      <c r="G366" s="11">
        <f>SUBTOTAL(9,G365:G365)</f>
        <v>5803.8</v>
      </c>
    </row>
    <row r="367" spans="1:7" ht="39.950000000000003" customHeight="1" x14ac:dyDescent="0.15">
      <c r="A367" s="7" t="s">
        <v>397</v>
      </c>
      <c r="B367" s="20" t="s">
        <v>493</v>
      </c>
      <c r="C367" s="20"/>
      <c r="D367" s="7" t="s">
        <v>54</v>
      </c>
      <c r="E367" s="10">
        <v>1</v>
      </c>
      <c r="F367" s="10">
        <v>25000</v>
      </c>
      <c r="G367" s="10">
        <v>25000</v>
      </c>
    </row>
    <row r="368" spans="1:7" ht="24.95" customHeight="1" x14ac:dyDescent="0.15">
      <c r="A368" s="27" t="s">
        <v>455</v>
      </c>
      <c r="B368" s="27"/>
      <c r="C368" s="27"/>
      <c r="D368" s="27"/>
      <c r="E368" s="11">
        <f>SUBTOTAL(9,E367:E367)</f>
        <v>1</v>
      </c>
      <c r="F368" s="11" t="s">
        <v>253</v>
      </c>
      <c r="G368" s="11">
        <f>SUBTOTAL(9,G367:G367)</f>
        <v>25000</v>
      </c>
    </row>
    <row r="369" spans="1:7" ht="39.950000000000003" customHeight="1" x14ac:dyDescent="0.15">
      <c r="A369" s="7" t="s">
        <v>399</v>
      </c>
      <c r="B369" s="20" t="s">
        <v>494</v>
      </c>
      <c r="C369" s="20"/>
      <c r="D369" s="7" t="s">
        <v>54</v>
      </c>
      <c r="E369" s="10">
        <v>1</v>
      </c>
      <c r="F369" s="10">
        <v>24000</v>
      </c>
      <c r="G369" s="10">
        <v>24000</v>
      </c>
    </row>
    <row r="370" spans="1:7" ht="24.95" customHeight="1" x14ac:dyDescent="0.15">
      <c r="A370" s="27" t="s">
        <v>455</v>
      </c>
      <c r="B370" s="27"/>
      <c r="C370" s="27"/>
      <c r="D370" s="27"/>
      <c r="E370" s="11">
        <f>SUBTOTAL(9,E369:E369)</f>
        <v>1</v>
      </c>
      <c r="F370" s="11" t="s">
        <v>253</v>
      </c>
      <c r="G370" s="11">
        <f>SUBTOTAL(9,G369:G369)</f>
        <v>24000</v>
      </c>
    </row>
    <row r="371" spans="1:7" ht="20.100000000000001" customHeight="1" x14ac:dyDescent="0.15">
      <c r="A371" s="7" t="s">
        <v>401</v>
      </c>
      <c r="B371" s="20" t="s">
        <v>495</v>
      </c>
      <c r="C371" s="20"/>
      <c r="D371" s="7" t="s">
        <v>54</v>
      </c>
      <c r="E371" s="10">
        <v>1</v>
      </c>
      <c r="F371" s="10">
        <v>19200</v>
      </c>
      <c r="G371" s="10">
        <v>19200</v>
      </c>
    </row>
    <row r="372" spans="1:7" ht="24.95" customHeight="1" x14ac:dyDescent="0.15">
      <c r="A372" s="27" t="s">
        <v>455</v>
      </c>
      <c r="B372" s="27"/>
      <c r="C372" s="27"/>
      <c r="D372" s="27"/>
      <c r="E372" s="11">
        <f>SUBTOTAL(9,E371:E371)</f>
        <v>1</v>
      </c>
      <c r="F372" s="11" t="s">
        <v>253</v>
      </c>
      <c r="G372" s="11">
        <f>SUBTOTAL(9,G371:G371)</f>
        <v>19200</v>
      </c>
    </row>
    <row r="373" spans="1:7" ht="20.100000000000001" customHeight="1" x14ac:dyDescent="0.15">
      <c r="A373" s="7" t="s">
        <v>405</v>
      </c>
      <c r="B373" s="20" t="s">
        <v>496</v>
      </c>
      <c r="C373" s="20"/>
      <c r="D373" s="7" t="s">
        <v>54</v>
      </c>
      <c r="E373" s="10">
        <v>1</v>
      </c>
      <c r="F373" s="10">
        <v>19200</v>
      </c>
      <c r="G373" s="10">
        <v>19200</v>
      </c>
    </row>
    <row r="374" spans="1:7" ht="24.95" customHeight="1" x14ac:dyDescent="0.15">
      <c r="A374" s="27" t="s">
        <v>455</v>
      </c>
      <c r="B374" s="27"/>
      <c r="C374" s="27"/>
      <c r="D374" s="27"/>
      <c r="E374" s="11">
        <f>SUBTOTAL(9,E373:E373)</f>
        <v>1</v>
      </c>
      <c r="F374" s="11" t="s">
        <v>253</v>
      </c>
      <c r="G374" s="11">
        <f>SUBTOTAL(9,G373:G373)</f>
        <v>19200</v>
      </c>
    </row>
    <row r="375" spans="1:7" ht="20.100000000000001" customHeight="1" x14ac:dyDescent="0.15">
      <c r="A375" s="7" t="s">
        <v>407</v>
      </c>
      <c r="B375" s="20" t="s">
        <v>497</v>
      </c>
      <c r="C375" s="20"/>
      <c r="D375" s="7" t="s">
        <v>54</v>
      </c>
      <c r="E375" s="10">
        <v>1</v>
      </c>
      <c r="F375" s="10">
        <v>47000</v>
      </c>
      <c r="G375" s="10">
        <v>47000</v>
      </c>
    </row>
    <row r="376" spans="1:7" ht="24.95" customHeight="1" x14ac:dyDescent="0.15">
      <c r="A376" s="27" t="s">
        <v>455</v>
      </c>
      <c r="B376" s="27"/>
      <c r="C376" s="27"/>
      <c r="D376" s="27"/>
      <c r="E376" s="11">
        <f>SUBTOTAL(9,E375:E375)</f>
        <v>1</v>
      </c>
      <c r="F376" s="11" t="s">
        <v>253</v>
      </c>
      <c r="G376" s="11">
        <f>SUBTOTAL(9,G375:G375)</f>
        <v>47000</v>
      </c>
    </row>
    <row r="377" spans="1:7" ht="39.950000000000003" customHeight="1" x14ac:dyDescent="0.15">
      <c r="A377" s="7" t="s">
        <v>409</v>
      </c>
      <c r="B377" s="20" t="s">
        <v>498</v>
      </c>
      <c r="C377" s="20"/>
      <c r="D377" s="7" t="s">
        <v>54</v>
      </c>
      <c r="E377" s="10">
        <v>1</v>
      </c>
      <c r="F377" s="10">
        <v>79200</v>
      </c>
      <c r="G377" s="10">
        <v>79200</v>
      </c>
    </row>
    <row r="378" spans="1:7" ht="24.95" customHeight="1" x14ac:dyDescent="0.15">
      <c r="A378" s="27" t="s">
        <v>455</v>
      </c>
      <c r="B378" s="27"/>
      <c r="C378" s="27"/>
      <c r="D378" s="27"/>
      <c r="E378" s="11">
        <f>SUBTOTAL(9,E377:E377)</f>
        <v>1</v>
      </c>
      <c r="F378" s="11" t="s">
        <v>253</v>
      </c>
      <c r="G378" s="11">
        <f>SUBTOTAL(9,G377:G377)</f>
        <v>79200</v>
      </c>
    </row>
    <row r="379" spans="1:7" ht="39.950000000000003" customHeight="1" x14ac:dyDescent="0.15">
      <c r="A379" s="7" t="s">
        <v>499</v>
      </c>
      <c r="B379" s="20" t="s">
        <v>500</v>
      </c>
      <c r="C379" s="20"/>
      <c r="D379" s="7" t="s">
        <v>54</v>
      </c>
      <c r="E379" s="10">
        <v>1</v>
      </c>
      <c r="F379" s="10">
        <v>75905.16</v>
      </c>
      <c r="G379" s="10">
        <v>75905.16</v>
      </c>
    </row>
    <row r="380" spans="1:7" ht="24.95" customHeight="1" x14ac:dyDescent="0.15">
      <c r="A380" s="27" t="s">
        <v>455</v>
      </c>
      <c r="B380" s="27"/>
      <c r="C380" s="27"/>
      <c r="D380" s="27"/>
      <c r="E380" s="11">
        <f>SUBTOTAL(9,E379:E379)</f>
        <v>1</v>
      </c>
      <c r="F380" s="11" t="s">
        <v>253</v>
      </c>
      <c r="G380" s="11">
        <f>SUBTOTAL(9,G379:G379)</f>
        <v>75905.16</v>
      </c>
    </row>
    <row r="381" spans="1:7" ht="39.950000000000003" customHeight="1" x14ac:dyDescent="0.15">
      <c r="A381" s="7" t="s">
        <v>501</v>
      </c>
      <c r="B381" s="20" t="s">
        <v>502</v>
      </c>
      <c r="C381" s="20"/>
      <c r="D381" s="7" t="s">
        <v>54</v>
      </c>
      <c r="E381" s="10">
        <v>1</v>
      </c>
      <c r="F381" s="10">
        <v>16000</v>
      </c>
      <c r="G381" s="10">
        <v>16000</v>
      </c>
    </row>
    <row r="382" spans="1:7" ht="24.95" customHeight="1" x14ac:dyDescent="0.15">
      <c r="A382" s="27" t="s">
        <v>455</v>
      </c>
      <c r="B382" s="27"/>
      <c r="C382" s="27"/>
      <c r="D382" s="27"/>
      <c r="E382" s="11">
        <f>SUBTOTAL(9,E381:E381)</f>
        <v>1</v>
      </c>
      <c r="F382" s="11" t="s">
        <v>253</v>
      </c>
      <c r="G382" s="11">
        <f>SUBTOTAL(9,G381:G381)</f>
        <v>16000</v>
      </c>
    </row>
    <row r="383" spans="1:7" ht="24.95" customHeight="1" x14ac:dyDescent="0.15">
      <c r="A383" s="27" t="s">
        <v>456</v>
      </c>
      <c r="B383" s="27"/>
      <c r="C383" s="27"/>
      <c r="D383" s="27"/>
      <c r="E383" s="27"/>
      <c r="F383" s="27"/>
      <c r="G383" s="11">
        <f>SUBTOTAL(9,G361:G382)</f>
        <v>394656.52</v>
      </c>
    </row>
    <row r="384" spans="1:7" ht="24.95" customHeight="1" x14ac:dyDescent="0.15"/>
    <row r="385" spans="1:7" ht="20.100000000000001" customHeight="1" x14ac:dyDescent="0.15">
      <c r="A385" s="25" t="s">
        <v>345</v>
      </c>
      <c r="B385" s="25"/>
      <c r="C385" s="26" t="s">
        <v>204</v>
      </c>
      <c r="D385" s="26"/>
      <c r="E385" s="26"/>
      <c r="F385" s="26"/>
      <c r="G385" s="26"/>
    </row>
    <row r="386" spans="1:7" ht="20.100000000000001" customHeight="1" x14ac:dyDescent="0.15">
      <c r="A386" s="25" t="s">
        <v>346</v>
      </c>
      <c r="B386" s="25"/>
      <c r="C386" s="26" t="s">
        <v>347</v>
      </c>
      <c r="D386" s="26"/>
      <c r="E386" s="26"/>
      <c r="F386" s="26"/>
      <c r="G386" s="26"/>
    </row>
    <row r="387" spans="1:7" ht="24.95" customHeight="1" x14ac:dyDescent="0.15">
      <c r="A387" s="25" t="s">
        <v>348</v>
      </c>
      <c r="B387" s="25"/>
      <c r="C387" s="26" t="s">
        <v>312</v>
      </c>
      <c r="D387" s="26"/>
      <c r="E387" s="26"/>
      <c r="F387" s="26"/>
      <c r="G387" s="26"/>
    </row>
    <row r="388" spans="1:7" ht="15" customHeight="1" x14ac:dyDescent="0.15"/>
    <row r="389" spans="1:7" ht="24.95" customHeight="1" x14ac:dyDescent="0.15">
      <c r="A389" s="16" t="s">
        <v>448</v>
      </c>
      <c r="B389" s="16"/>
      <c r="C389" s="16"/>
      <c r="D389" s="16"/>
      <c r="E389" s="16"/>
      <c r="F389" s="16"/>
      <c r="G389" s="16"/>
    </row>
    <row r="390" spans="1:7" ht="15" customHeight="1" x14ac:dyDescent="0.15"/>
    <row r="391" spans="1:7" ht="50.1" customHeight="1" x14ac:dyDescent="0.15">
      <c r="A391" s="7" t="s">
        <v>241</v>
      </c>
      <c r="B391" s="21" t="s">
        <v>417</v>
      </c>
      <c r="C391" s="21"/>
      <c r="D391" s="7" t="s">
        <v>449</v>
      </c>
      <c r="E391" s="7" t="s">
        <v>450</v>
      </c>
      <c r="F391" s="7" t="s">
        <v>451</v>
      </c>
      <c r="G391" s="7" t="s">
        <v>452</v>
      </c>
    </row>
    <row r="392" spans="1:7" ht="15" customHeight="1" x14ac:dyDescent="0.15">
      <c r="A392" s="7">
        <v>1</v>
      </c>
      <c r="B392" s="21">
        <v>2</v>
      </c>
      <c r="C392" s="21"/>
      <c r="D392" s="7">
        <v>3</v>
      </c>
      <c r="E392" s="7">
        <v>4</v>
      </c>
      <c r="F392" s="7">
        <v>5</v>
      </c>
      <c r="G392" s="7">
        <v>6</v>
      </c>
    </row>
    <row r="393" spans="1:7" ht="20.100000000000001" customHeight="1" x14ac:dyDescent="0.15">
      <c r="A393" s="7" t="s">
        <v>508</v>
      </c>
      <c r="B393" s="20" t="s">
        <v>509</v>
      </c>
      <c r="C393" s="20"/>
      <c r="D393" s="7" t="s">
        <v>54</v>
      </c>
      <c r="E393" s="10">
        <v>1</v>
      </c>
      <c r="F393" s="10">
        <v>39864</v>
      </c>
      <c r="G393" s="10">
        <v>39864</v>
      </c>
    </row>
    <row r="394" spans="1:7" ht="24.95" customHeight="1" x14ac:dyDescent="0.15">
      <c r="A394" s="27" t="s">
        <v>455</v>
      </c>
      <c r="B394" s="27"/>
      <c r="C394" s="27"/>
      <c r="D394" s="27"/>
      <c r="E394" s="11">
        <f>SUBTOTAL(9,E393:E393)</f>
        <v>1</v>
      </c>
      <c r="F394" s="11" t="s">
        <v>253</v>
      </c>
      <c r="G394" s="11">
        <f>SUBTOTAL(9,G393:G393)</f>
        <v>39864</v>
      </c>
    </row>
    <row r="395" spans="1:7" ht="80.099999999999994" customHeight="1" x14ac:dyDescent="0.15">
      <c r="A395" s="7" t="s">
        <v>510</v>
      </c>
      <c r="B395" s="20" t="s">
        <v>512</v>
      </c>
      <c r="C395" s="20"/>
      <c r="D395" s="7" t="s">
        <v>54</v>
      </c>
      <c r="E395" s="10">
        <v>1</v>
      </c>
      <c r="F395" s="10">
        <v>21761.5</v>
      </c>
      <c r="G395" s="10">
        <v>21761.5</v>
      </c>
    </row>
    <row r="396" spans="1:7" ht="60" customHeight="1" x14ac:dyDescent="0.15">
      <c r="A396" s="7" t="s">
        <v>510</v>
      </c>
      <c r="B396" s="20" t="s">
        <v>511</v>
      </c>
      <c r="C396" s="20"/>
      <c r="D396" s="7" t="s">
        <v>54</v>
      </c>
      <c r="E396" s="10">
        <v>1</v>
      </c>
      <c r="F396" s="10">
        <v>8000</v>
      </c>
      <c r="G396" s="10">
        <v>8000</v>
      </c>
    </row>
    <row r="397" spans="1:7" ht="24.95" customHeight="1" x14ac:dyDescent="0.15">
      <c r="A397" s="27" t="s">
        <v>455</v>
      </c>
      <c r="B397" s="27"/>
      <c r="C397" s="27"/>
      <c r="D397" s="27"/>
      <c r="E397" s="11">
        <f>SUBTOTAL(9,E395:E396)</f>
        <v>2</v>
      </c>
      <c r="F397" s="11" t="s">
        <v>253</v>
      </c>
      <c r="G397" s="11">
        <f>SUBTOTAL(9,G395:G396)</f>
        <v>29761.5</v>
      </c>
    </row>
    <row r="398" spans="1:7" ht="20.100000000000001" customHeight="1" x14ac:dyDescent="0.15">
      <c r="A398" s="7" t="s">
        <v>513</v>
      </c>
      <c r="B398" s="20" t="s">
        <v>514</v>
      </c>
      <c r="C398" s="20"/>
      <c r="D398" s="7" t="s">
        <v>54</v>
      </c>
      <c r="E398" s="10">
        <v>1</v>
      </c>
      <c r="F398" s="10">
        <v>50000</v>
      </c>
      <c r="G398" s="10">
        <v>50000</v>
      </c>
    </row>
    <row r="399" spans="1:7" ht="24.95" customHeight="1" x14ac:dyDescent="0.15">
      <c r="A399" s="27" t="s">
        <v>455</v>
      </c>
      <c r="B399" s="27"/>
      <c r="C399" s="27"/>
      <c r="D399" s="27"/>
      <c r="E399" s="11">
        <f>SUBTOTAL(9,E398:E398)</f>
        <v>1</v>
      </c>
      <c r="F399" s="11" t="s">
        <v>253</v>
      </c>
      <c r="G399" s="11">
        <f>SUBTOTAL(9,G398:G398)</f>
        <v>50000</v>
      </c>
    </row>
    <row r="400" spans="1:7" ht="20.100000000000001" customHeight="1" x14ac:dyDescent="0.15">
      <c r="A400" s="7" t="s">
        <v>515</v>
      </c>
      <c r="B400" s="20" t="s">
        <v>516</v>
      </c>
      <c r="C400" s="20"/>
      <c r="D400" s="7" t="s">
        <v>54</v>
      </c>
      <c r="E400" s="10">
        <v>1</v>
      </c>
      <c r="F400" s="10">
        <v>114200</v>
      </c>
      <c r="G400" s="10">
        <v>114200</v>
      </c>
    </row>
    <row r="401" spans="1:7" ht="24.95" customHeight="1" x14ac:dyDescent="0.15">
      <c r="A401" s="27" t="s">
        <v>455</v>
      </c>
      <c r="B401" s="27"/>
      <c r="C401" s="27"/>
      <c r="D401" s="27"/>
      <c r="E401" s="11">
        <f>SUBTOTAL(9,E400:E400)</f>
        <v>1</v>
      </c>
      <c r="F401" s="11" t="s">
        <v>253</v>
      </c>
      <c r="G401" s="11">
        <f>SUBTOTAL(9,G400:G400)</f>
        <v>114200</v>
      </c>
    </row>
    <row r="402" spans="1:7" ht="80.099999999999994" customHeight="1" x14ac:dyDescent="0.15">
      <c r="A402" s="7" t="s">
        <v>517</v>
      </c>
      <c r="B402" s="20" t="s">
        <v>518</v>
      </c>
      <c r="C402" s="20"/>
      <c r="D402" s="7" t="s">
        <v>54</v>
      </c>
      <c r="E402" s="10">
        <v>1</v>
      </c>
      <c r="F402" s="10">
        <v>210011</v>
      </c>
      <c r="G402" s="10">
        <v>210011</v>
      </c>
    </row>
    <row r="403" spans="1:7" ht="24.95" customHeight="1" x14ac:dyDescent="0.15">
      <c r="A403" s="27" t="s">
        <v>455</v>
      </c>
      <c r="B403" s="27"/>
      <c r="C403" s="27"/>
      <c r="D403" s="27"/>
      <c r="E403" s="11">
        <f>SUBTOTAL(9,E402:E402)</f>
        <v>1</v>
      </c>
      <c r="F403" s="11" t="s">
        <v>253</v>
      </c>
      <c r="G403" s="11">
        <f>SUBTOTAL(9,G402:G402)</f>
        <v>210011</v>
      </c>
    </row>
    <row r="404" spans="1:7" ht="24.95" customHeight="1" x14ac:dyDescent="0.15">
      <c r="A404" s="27" t="s">
        <v>456</v>
      </c>
      <c r="B404" s="27"/>
      <c r="C404" s="27"/>
      <c r="D404" s="27"/>
      <c r="E404" s="27"/>
      <c r="F404" s="27"/>
      <c r="G404" s="11">
        <f>SUBTOTAL(9,G393:G403)</f>
        <v>443836.5</v>
      </c>
    </row>
    <row r="405" spans="1:7" ht="24.95" customHeight="1" x14ac:dyDescent="0.15"/>
    <row r="406" spans="1:7" ht="20.100000000000001" customHeight="1" x14ac:dyDescent="0.15">
      <c r="A406" s="25" t="s">
        <v>345</v>
      </c>
      <c r="B406" s="25"/>
      <c r="C406" s="26" t="s">
        <v>204</v>
      </c>
      <c r="D406" s="26"/>
      <c r="E406" s="26"/>
      <c r="F406" s="26"/>
      <c r="G406" s="26"/>
    </row>
    <row r="407" spans="1:7" ht="20.100000000000001" customHeight="1" x14ac:dyDescent="0.15">
      <c r="A407" s="25" t="s">
        <v>346</v>
      </c>
      <c r="B407" s="25"/>
      <c r="C407" s="26" t="s">
        <v>347</v>
      </c>
      <c r="D407" s="26"/>
      <c r="E407" s="26"/>
      <c r="F407" s="26"/>
      <c r="G407" s="26"/>
    </row>
    <row r="408" spans="1:7" ht="24.95" customHeight="1" x14ac:dyDescent="0.15">
      <c r="A408" s="25" t="s">
        <v>348</v>
      </c>
      <c r="B408" s="25"/>
      <c r="C408" s="26" t="s">
        <v>312</v>
      </c>
      <c r="D408" s="26"/>
      <c r="E408" s="26"/>
      <c r="F408" s="26"/>
      <c r="G408" s="26"/>
    </row>
    <row r="409" spans="1:7" ht="15" customHeight="1" x14ac:dyDescent="0.15"/>
    <row r="410" spans="1:7" ht="24.95" customHeight="1" x14ac:dyDescent="0.15">
      <c r="A410" s="16" t="s">
        <v>525</v>
      </c>
      <c r="B410" s="16"/>
      <c r="C410" s="16"/>
      <c r="D410" s="16"/>
      <c r="E410" s="16"/>
      <c r="F410" s="16"/>
      <c r="G410" s="16"/>
    </row>
    <row r="411" spans="1:7" ht="15" customHeight="1" x14ac:dyDescent="0.15"/>
    <row r="412" spans="1:7" ht="50.1" customHeight="1" x14ac:dyDescent="0.15">
      <c r="A412" s="7" t="s">
        <v>241</v>
      </c>
      <c r="B412" s="21" t="s">
        <v>417</v>
      </c>
      <c r="C412" s="21"/>
      <c r="D412" s="7" t="s">
        <v>449</v>
      </c>
      <c r="E412" s="7" t="s">
        <v>450</v>
      </c>
      <c r="F412" s="7" t="s">
        <v>451</v>
      </c>
      <c r="G412" s="7" t="s">
        <v>452</v>
      </c>
    </row>
    <row r="413" spans="1:7" ht="15" customHeight="1" x14ac:dyDescent="0.15">
      <c r="A413" s="7">
        <v>1</v>
      </c>
      <c r="B413" s="21">
        <v>2</v>
      </c>
      <c r="C413" s="21"/>
      <c r="D413" s="7">
        <v>3</v>
      </c>
      <c r="E413" s="7">
        <v>4</v>
      </c>
      <c r="F413" s="7">
        <v>5</v>
      </c>
      <c r="G413" s="7">
        <v>6</v>
      </c>
    </row>
    <row r="414" spans="1:7" ht="20.100000000000001" customHeight="1" x14ac:dyDescent="0.15">
      <c r="A414" s="7" t="s">
        <v>526</v>
      </c>
      <c r="B414" s="20" t="s">
        <v>527</v>
      </c>
      <c r="C414" s="20"/>
      <c r="D414" s="7" t="s">
        <v>54</v>
      </c>
      <c r="E414" s="10">
        <v>1</v>
      </c>
      <c r="F414" s="10">
        <v>18000</v>
      </c>
      <c r="G414" s="10">
        <v>18000</v>
      </c>
    </row>
    <row r="415" spans="1:7" ht="24.95" customHeight="1" x14ac:dyDescent="0.15">
      <c r="A415" s="27" t="s">
        <v>455</v>
      </c>
      <c r="B415" s="27"/>
      <c r="C415" s="27"/>
      <c r="D415" s="27"/>
      <c r="E415" s="11">
        <f>SUBTOTAL(9,E414:E414)</f>
        <v>1</v>
      </c>
      <c r="F415" s="11" t="s">
        <v>253</v>
      </c>
      <c r="G415" s="11">
        <f>SUBTOTAL(9,G414:G414)</f>
        <v>18000</v>
      </c>
    </row>
    <row r="416" spans="1:7" ht="24.95" customHeight="1" x14ac:dyDescent="0.15">
      <c r="A416" s="27" t="s">
        <v>456</v>
      </c>
      <c r="B416" s="27"/>
      <c r="C416" s="27"/>
      <c r="D416" s="27"/>
      <c r="E416" s="27"/>
      <c r="F416" s="27"/>
      <c r="G416" s="11">
        <f>SUBTOTAL(9,G414:G415)</f>
        <v>18000</v>
      </c>
    </row>
    <row r="417" spans="1:7" ht="24.95" customHeight="1" x14ac:dyDescent="0.15"/>
    <row r="418" spans="1:7" ht="20.100000000000001" customHeight="1" x14ac:dyDescent="0.15">
      <c r="A418" s="25" t="s">
        <v>345</v>
      </c>
      <c r="B418" s="25"/>
      <c r="C418" s="26" t="s">
        <v>204</v>
      </c>
      <c r="D418" s="26"/>
      <c r="E418" s="26"/>
      <c r="F418" s="26"/>
      <c r="G418" s="26"/>
    </row>
    <row r="419" spans="1:7" ht="20.100000000000001" customHeight="1" x14ac:dyDescent="0.15">
      <c r="A419" s="25" t="s">
        <v>346</v>
      </c>
      <c r="B419" s="25"/>
      <c r="C419" s="26" t="s">
        <v>347</v>
      </c>
      <c r="D419" s="26"/>
      <c r="E419" s="26"/>
      <c r="F419" s="26"/>
      <c r="G419" s="26"/>
    </row>
    <row r="420" spans="1:7" ht="24.95" customHeight="1" x14ac:dyDescent="0.15">
      <c r="A420" s="25" t="s">
        <v>348</v>
      </c>
      <c r="B420" s="25"/>
      <c r="C420" s="26" t="s">
        <v>312</v>
      </c>
      <c r="D420" s="26"/>
      <c r="E420" s="26"/>
      <c r="F420" s="26"/>
      <c r="G420" s="26"/>
    </row>
    <row r="421" spans="1:7" ht="15" customHeight="1" x14ac:dyDescent="0.15"/>
    <row r="422" spans="1:7" ht="24.95" customHeight="1" x14ac:dyDescent="0.15">
      <c r="A422" s="16" t="s">
        <v>528</v>
      </c>
      <c r="B422" s="16"/>
      <c r="C422" s="16"/>
      <c r="D422" s="16"/>
      <c r="E422" s="16"/>
      <c r="F422" s="16"/>
      <c r="G422" s="16"/>
    </row>
    <row r="423" spans="1:7" ht="15" customHeight="1" x14ac:dyDescent="0.15"/>
    <row r="424" spans="1:7" ht="50.1" customHeight="1" x14ac:dyDescent="0.15">
      <c r="A424" s="7" t="s">
        <v>241</v>
      </c>
      <c r="B424" s="21" t="s">
        <v>417</v>
      </c>
      <c r="C424" s="21"/>
      <c r="D424" s="7" t="s">
        <v>449</v>
      </c>
      <c r="E424" s="7" t="s">
        <v>450</v>
      </c>
      <c r="F424" s="7" t="s">
        <v>451</v>
      </c>
      <c r="G424" s="7" t="s">
        <v>452</v>
      </c>
    </row>
    <row r="425" spans="1:7" ht="15" customHeight="1" x14ac:dyDescent="0.15">
      <c r="A425" s="7">
        <v>1</v>
      </c>
      <c r="B425" s="21">
        <v>2</v>
      </c>
      <c r="C425" s="21"/>
      <c r="D425" s="7">
        <v>3</v>
      </c>
      <c r="E425" s="7">
        <v>4</v>
      </c>
      <c r="F425" s="7">
        <v>5</v>
      </c>
      <c r="G425" s="7">
        <v>6</v>
      </c>
    </row>
    <row r="426" spans="1:7" ht="60" customHeight="1" x14ac:dyDescent="0.15">
      <c r="A426" s="7" t="s">
        <v>529</v>
      </c>
      <c r="B426" s="20" t="s">
        <v>531</v>
      </c>
      <c r="C426" s="20"/>
      <c r="D426" s="7" t="s">
        <v>54</v>
      </c>
      <c r="E426" s="10">
        <v>1</v>
      </c>
      <c r="F426" s="10">
        <v>273812.58</v>
      </c>
      <c r="G426" s="10">
        <v>273812.58</v>
      </c>
    </row>
    <row r="427" spans="1:7" ht="24.95" customHeight="1" x14ac:dyDescent="0.15">
      <c r="A427" s="27" t="s">
        <v>455</v>
      </c>
      <c r="B427" s="27"/>
      <c r="C427" s="27"/>
      <c r="D427" s="27"/>
      <c r="E427" s="11">
        <f>SUBTOTAL(9,E426:E426)</f>
        <v>1</v>
      </c>
      <c r="F427" s="11" t="s">
        <v>253</v>
      </c>
      <c r="G427" s="11">
        <f>SUBTOTAL(9,G426:G426)</f>
        <v>273812.58</v>
      </c>
    </row>
    <row r="428" spans="1:7" ht="24.95" customHeight="1" x14ac:dyDescent="0.15">
      <c r="A428" s="27" t="s">
        <v>456</v>
      </c>
      <c r="B428" s="27"/>
      <c r="C428" s="27"/>
      <c r="D428" s="27"/>
      <c r="E428" s="27"/>
      <c r="F428" s="27"/>
      <c r="G428" s="11">
        <f>SUBTOTAL(9,G426:G427)</f>
        <v>273812.58</v>
      </c>
    </row>
    <row r="429" spans="1:7" ht="24.95" customHeight="1" x14ac:dyDescent="0.15"/>
    <row r="430" spans="1:7" ht="20.100000000000001" customHeight="1" x14ac:dyDescent="0.15">
      <c r="A430" s="25" t="s">
        <v>345</v>
      </c>
      <c r="B430" s="25"/>
      <c r="C430" s="26" t="s">
        <v>204</v>
      </c>
      <c r="D430" s="26"/>
      <c r="E430" s="26"/>
      <c r="F430" s="26"/>
      <c r="G430" s="26"/>
    </row>
    <row r="431" spans="1:7" ht="20.100000000000001" customHeight="1" x14ac:dyDescent="0.15">
      <c r="A431" s="25" t="s">
        <v>346</v>
      </c>
      <c r="B431" s="25"/>
      <c r="C431" s="26" t="s">
        <v>347</v>
      </c>
      <c r="D431" s="26"/>
      <c r="E431" s="26"/>
      <c r="F431" s="26"/>
      <c r="G431" s="26"/>
    </row>
    <row r="432" spans="1:7" ht="24.95" customHeight="1" x14ac:dyDescent="0.15">
      <c r="A432" s="25" t="s">
        <v>348</v>
      </c>
      <c r="B432" s="25"/>
      <c r="C432" s="26" t="s">
        <v>312</v>
      </c>
      <c r="D432" s="26"/>
      <c r="E432" s="26"/>
      <c r="F432" s="26"/>
      <c r="G432" s="26"/>
    </row>
    <row r="433" spans="1:7" ht="15" customHeight="1" x14ac:dyDescent="0.15"/>
    <row r="434" spans="1:7" ht="24.95" customHeight="1" x14ac:dyDescent="0.15">
      <c r="A434" s="16" t="s">
        <v>457</v>
      </c>
      <c r="B434" s="16"/>
      <c r="C434" s="16"/>
      <c r="D434" s="16"/>
      <c r="E434" s="16"/>
      <c r="F434" s="16"/>
      <c r="G434" s="16"/>
    </row>
    <row r="435" spans="1:7" ht="15" customHeight="1" x14ac:dyDescent="0.15"/>
    <row r="436" spans="1:7" ht="50.1" customHeight="1" x14ac:dyDescent="0.15">
      <c r="A436" s="7" t="s">
        <v>241</v>
      </c>
      <c r="B436" s="21" t="s">
        <v>417</v>
      </c>
      <c r="C436" s="21"/>
      <c r="D436" s="7" t="s">
        <v>449</v>
      </c>
      <c r="E436" s="7" t="s">
        <v>450</v>
      </c>
      <c r="F436" s="7" t="s">
        <v>451</v>
      </c>
      <c r="G436" s="7" t="s">
        <v>452</v>
      </c>
    </row>
    <row r="437" spans="1:7" ht="15" customHeight="1" x14ac:dyDescent="0.15">
      <c r="A437" s="7">
        <v>1</v>
      </c>
      <c r="B437" s="21">
        <v>2</v>
      </c>
      <c r="C437" s="21"/>
      <c r="D437" s="7">
        <v>3</v>
      </c>
      <c r="E437" s="7">
        <v>4</v>
      </c>
      <c r="F437" s="7">
        <v>5</v>
      </c>
      <c r="G437" s="7">
        <v>6</v>
      </c>
    </row>
    <row r="438" spans="1:7" ht="60" customHeight="1" x14ac:dyDescent="0.15">
      <c r="A438" s="7" t="s">
        <v>532</v>
      </c>
      <c r="B438" s="20" t="s">
        <v>533</v>
      </c>
      <c r="C438" s="20"/>
      <c r="D438" s="7" t="s">
        <v>54</v>
      </c>
      <c r="E438" s="10">
        <v>1</v>
      </c>
      <c r="F438" s="10">
        <v>25000</v>
      </c>
      <c r="G438" s="10">
        <v>25000</v>
      </c>
    </row>
    <row r="439" spans="1:7" ht="24.95" customHeight="1" x14ac:dyDescent="0.15">
      <c r="A439" s="27" t="s">
        <v>455</v>
      </c>
      <c r="B439" s="27"/>
      <c r="C439" s="27"/>
      <c r="D439" s="27"/>
      <c r="E439" s="11">
        <f>SUBTOTAL(9,E438:E438)</f>
        <v>1</v>
      </c>
      <c r="F439" s="11" t="s">
        <v>253</v>
      </c>
      <c r="G439" s="11">
        <f>SUBTOTAL(9,G438:G438)</f>
        <v>25000</v>
      </c>
    </row>
    <row r="440" spans="1:7" ht="60" customHeight="1" x14ac:dyDescent="0.15">
      <c r="A440" s="7" t="s">
        <v>534</v>
      </c>
      <c r="B440" s="20" t="s">
        <v>535</v>
      </c>
      <c r="C440" s="20"/>
      <c r="D440" s="7" t="s">
        <v>54</v>
      </c>
      <c r="E440" s="10">
        <v>1</v>
      </c>
      <c r="F440" s="10">
        <v>20000</v>
      </c>
      <c r="G440" s="10">
        <v>20000</v>
      </c>
    </row>
    <row r="441" spans="1:7" ht="24.95" customHeight="1" x14ac:dyDescent="0.15">
      <c r="A441" s="27" t="s">
        <v>455</v>
      </c>
      <c r="B441" s="27"/>
      <c r="C441" s="27"/>
      <c r="D441" s="27"/>
      <c r="E441" s="11">
        <f>SUBTOTAL(9,E440:E440)</f>
        <v>1</v>
      </c>
      <c r="F441" s="11" t="s">
        <v>253</v>
      </c>
      <c r="G441" s="11">
        <f>SUBTOTAL(9,G440:G440)</f>
        <v>20000</v>
      </c>
    </row>
    <row r="442" spans="1:7" ht="60" customHeight="1" x14ac:dyDescent="0.15">
      <c r="A442" s="7" t="s">
        <v>536</v>
      </c>
      <c r="B442" s="20" t="s">
        <v>537</v>
      </c>
      <c r="C442" s="20"/>
      <c r="D442" s="7" t="s">
        <v>54</v>
      </c>
      <c r="E442" s="10">
        <v>1</v>
      </c>
      <c r="F442" s="10">
        <v>25000</v>
      </c>
      <c r="G442" s="10">
        <v>25000</v>
      </c>
    </row>
    <row r="443" spans="1:7" ht="24.95" customHeight="1" x14ac:dyDescent="0.15">
      <c r="A443" s="27" t="s">
        <v>455</v>
      </c>
      <c r="B443" s="27"/>
      <c r="C443" s="27"/>
      <c r="D443" s="27"/>
      <c r="E443" s="11">
        <f>SUBTOTAL(9,E442:E442)</f>
        <v>1</v>
      </c>
      <c r="F443" s="11" t="s">
        <v>253</v>
      </c>
      <c r="G443" s="11">
        <f>SUBTOTAL(9,G442:G442)</f>
        <v>25000</v>
      </c>
    </row>
    <row r="444" spans="1:7" ht="80.099999999999994" customHeight="1" x14ac:dyDescent="0.15">
      <c r="A444" s="7" t="s">
        <v>538</v>
      </c>
      <c r="B444" s="20" t="s">
        <v>539</v>
      </c>
      <c r="C444" s="20"/>
      <c r="D444" s="7" t="s">
        <v>54</v>
      </c>
      <c r="E444" s="10">
        <v>1</v>
      </c>
      <c r="F444" s="10">
        <v>29045</v>
      </c>
      <c r="G444" s="10">
        <v>29045</v>
      </c>
    </row>
    <row r="445" spans="1:7" ht="24.95" customHeight="1" x14ac:dyDescent="0.15">
      <c r="A445" s="27" t="s">
        <v>455</v>
      </c>
      <c r="B445" s="27"/>
      <c r="C445" s="27"/>
      <c r="D445" s="27"/>
      <c r="E445" s="11">
        <f>SUBTOTAL(9,E444:E444)</f>
        <v>1</v>
      </c>
      <c r="F445" s="11" t="s">
        <v>253</v>
      </c>
      <c r="G445" s="11">
        <f>SUBTOTAL(9,G444:G444)</f>
        <v>29045</v>
      </c>
    </row>
    <row r="446" spans="1:7" ht="24.95" customHeight="1" x14ac:dyDescent="0.15">
      <c r="A446" s="27" t="s">
        <v>456</v>
      </c>
      <c r="B446" s="27"/>
      <c r="C446" s="27"/>
      <c r="D446" s="27"/>
      <c r="E446" s="27"/>
      <c r="F446" s="27"/>
      <c r="G446" s="11">
        <f>SUBTOTAL(9,G438:G445)</f>
        <v>99045</v>
      </c>
    </row>
    <row r="447" spans="1:7" ht="24.95" customHeight="1" x14ac:dyDescent="0.15"/>
    <row r="448" spans="1:7" ht="20.100000000000001" customHeight="1" x14ac:dyDescent="0.15">
      <c r="A448" s="25" t="s">
        <v>345</v>
      </c>
      <c r="B448" s="25"/>
      <c r="C448" s="26" t="s">
        <v>204</v>
      </c>
      <c r="D448" s="26"/>
      <c r="E448" s="26"/>
      <c r="F448" s="26"/>
      <c r="G448" s="26"/>
    </row>
    <row r="449" spans="1:7" ht="20.100000000000001" customHeight="1" x14ac:dyDescent="0.15">
      <c r="A449" s="25" t="s">
        <v>346</v>
      </c>
      <c r="B449" s="25"/>
      <c r="C449" s="26" t="s">
        <v>347</v>
      </c>
      <c r="D449" s="26"/>
      <c r="E449" s="26"/>
      <c r="F449" s="26"/>
      <c r="G449" s="26"/>
    </row>
    <row r="450" spans="1:7" ht="24.95" customHeight="1" x14ac:dyDescent="0.15">
      <c r="A450" s="25" t="s">
        <v>348</v>
      </c>
      <c r="B450" s="25"/>
      <c r="C450" s="26" t="s">
        <v>312</v>
      </c>
      <c r="D450" s="26"/>
      <c r="E450" s="26"/>
      <c r="F450" s="26"/>
      <c r="G450" s="26"/>
    </row>
    <row r="451" spans="1:7" ht="15" customHeight="1" x14ac:dyDescent="0.15"/>
    <row r="452" spans="1:7" ht="24.95" customHeight="1" x14ac:dyDescent="0.15">
      <c r="A452" s="16" t="s">
        <v>460</v>
      </c>
      <c r="B452" s="16"/>
      <c r="C452" s="16"/>
      <c r="D452" s="16"/>
      <c r="E452" s="16"/>
      <c r="F452" s="16"/>
      <c r="G452" s="16"/>
    </row>
    <row r="453" spans="1:7" ht="15" customHeight="1" x14ac:dyDescent="0.15"/>
    <row r="454" spans="1:7" ht="50.1" customHeight="1" x14ac:dyDescent="0.15">
      <c r="A454" s="7" t="s">
        <v>241</v>
      </c>
      <c r="B454" s="21" t="s">
        <v>417</v>
      </c>
      <c r="C454" s="21"/>
      <c r="D454" s="7" t="s">
        <v>449</v>
      </c>
      <c r="E454" s="7" t="s">
        <v>450</v>
      </c>
      <c r="F454" s="7" t="s">
        <v>451</v>
      </c>
      <c r="G454" s="7" t="s">
        <v>452</v>
      </c>
    </row>
    <row r="455" spans="1:7" ht="15" customHeight="1" x14ac:dyDescent="0.15">
      <c r="A455" s="7">
        <v>1</v>
      </c>
      <c r="B455" s="21">
        <v>2</v>
      </c>
      <c r="C455" s="21"/>
      <c r="D455" s="7">
        <v>3</v>
      </c>
      <c r="E455" s="7">
        <v>4</v>
      </c>
      <c r="F455" s="7">
        <v>5</v>
      </c>
      <c r="G455" s="7">
        <v>6</v>
      </c>
    </row>
    <row r="456" spans="1:7" ht="60" customHeight="1" x14ac:dyDescent="0.15">
      <c r="A456" s="7" t="s">
        <v>542</v>
      </c>
      <c r="B456" s="20" t="s">
        <v>543</v>
      </c>
      <c r="C456" s="20"/>
      <c r="D456" s="7" t="s">
        <v>54</v>
      </c>
      <c r="E456" s="10">
        <v>1</v>
      </c>
      <c r="F456" s="10">
        <v>5000</v>
      </c>
      <c r="G456" s="10">
        <v>5000</v>
      </c>
    </row>
    <row r="457" spans="1:7" ht="24.95" customHeight="1" x14ac:dyDescent="0.15">
      <c r="A457" s="27" t="s">
        <v>455</v>
      </c>
      <c r="B457" s="27"/>
      <c r="C457" s="27"/>
      <c r="D457" s="27"/>
      <c r="E457" s="11">
        <f>SUBTOTAL(9,E456:E456)</f>
        <v>1</v>
      </c>
      <c r="F457" s="11" t="s">
        <v>253</v>
      </c>
      <c r="G457" s="11">
        <f>SUBTOTAL(9,G456:G456)</f>
        <v>5000</v>
      </c>
    </row>
    <row r="458" spans="1:7" ht="60" customHeight="1" x14ac:dyDescent="0.15">
      <c r="A458" s="7" t="s">
        <v>577</v>
      </c>
      <c r="B458" s="20" t="s">
        <v>578</v>
      </c>
      <c r="C458" s="20"/>
      <c r="D458" s="7" t="s">
        <v>54</v>
      </c>
      <c r="E458" s="10">
        <v>1</v>
      </c>
      <c r="F458" s="10">
        <v>5000</v>
      </c>
      <c r="G458" s="10">
        <v>5000</v>
      </c>
    </row>
    <row r="459" spans="1:7" ht="24.95" customHeight="1" x14ac:dyDescent="0.15">
      <c r="A459" s="27" t="s">
        <v>455</v>
      </c>
      <c r="B459" s="27"/>
      <c r="C459" s="27"/>
      <c r="D459" s="27"/>
      <c r="E459" s="11">
        <f>SUBTOTAL(9,E458:E458)</f>
        <v>1</v>
      </c>
      <c r="F459" s="11" t="s">
        <v>253</v>
      </c>
      <c r="G459" s="11">
        <f>SUBTOTAL(9,G458:G458)</f>
        <v>5000</v>
      </c>
    </row>
    <row r="460" spans="1:7" ht="80.099999999999994" customHeight="1" x14ac:dyDescent="0.15">
      <c r="A460" s="7" t="s">
        <v>544</v>
      </c>
      <c r="B460" s="20" t="s">
        <v>545</v>
      </c>
      <c r="C460" s="20"/>
      <c r="D460" s="7" t="s">
        <v>54</v>
      </c>
      <c r="E460" s="10">
        <v>1</v>
      </c>
      <c r="F460" s="10">
        <v>4000</v>
      </c>
      <c r="G460" s="10">
        <v>4000</v>
      </c>
    </row>
    <row r="461" spans="1:7" ht="24.95" customHeight="1" x14ac:dyDescent="0.15">
      <c r="A461" s="27" t="s">
        <v>455</v>
      </c>
      <c r="B461" s="27"/>
      <c r="C461" s="27"/>
      <c r="D461" s="27"/>
      <c r="E461" s="11">
        <f>SUBTOTAL(9,E460:E460)</f>
        <v>1</v>
      </c>
      <c r="F461" s="11" t="s">
        <v>253</v>
      </c>
      <c r="G461" s="11">
        <f>SUBTOTAL(9,G460:G460)</f>
        <v>4000</v>
      </c>
    </row>
    <row r="462" spans="1:7" ht="60" customHeight="1" x14ac:dyDescent="0.15">
      <c r="A462" s="7" t="s">
        <v>546</v>
      </c>
      <c r="B462" s="20" t="s">
        <v>547</v>
      </c>
      <c r="C462" s="20"/>
      <c r="D462" s="7" t="s">
        <v>54</v>
      </c>
      <c r="E462" s="10">
        <v>1</v>
      </c>
      <c r="F462" s="10">
        <v>2000</v>
      </c>
      <c r="G462" s="10">
        <v>2000</v>
      </c>
    </row>
    <row r="463" spans="1:7" ht="80.099999999999994" customHeight="1" x14ac:dyDescent="0.15">
      <c r="A463" s="7" t="s">
        <v>546</v>
      </c>
      <c r="B463" s="20" t="s">
        <v>548</v>
      </c>
      <c r="C463" s="20"/>
      <c r="D463" s="7" t="s">
        <v>54</v>
      </c>
      <c r="E463" s="10">
        <v>1</v>
      </c>
      <c r="F463" s="10">
        <v>4000</v>
      </c>
      <c r="G463" s="10">
        <v>4000</v>
      </c>
    </row>
    <row r="464" spans="1:7" ht="24.95" customHeight="1" x14ac:dyDescent="0.15">
      <c r="A464" s="27" t="s">
        <v>455</v>
      </c>
      <c r="B464" s="27"/>
      <c r="C464" s="27"/>
      <c r="D464" s="27"/>
      <c r="E464" s="11">
        <f>SUBTOTAL(9,E462:E463)</f>
        <v>2</v>
      </c>
      <c r="F464" s="11" t="s">
        <v>253</v>
      </c>
      <c r="G464" s="11">
        <f>SUBTOTAL(9,G462:G463)</f>
        <v>6000</v>
      </c>
    </row>
    <row r="465" spans="1:7" ht="39.950000000000003" customHeight="1" x14ac:dyDescent="0.15">
      <c r="A465" s="7" t="s">
        <v>549</v>
      </c>
      <c r="B465" s="20" t="s">
        <v>550</v>
      </c>
      <c r="C465" s="20"/>
      <c r="D465" s="7" t="s">
        <v>54</v>
      </c>
      <c r="E465" s="10">
        <v>1</v>
      </c>
      <c r="F465" s="10">
        <v>26160</v>
      </c>
      <c r="G465" s="10">
        <v>26160</v>
      </c>
    </row>
    <row r="466" spans="1:7" ht="24.95" customHeight="1" x14ac:dyDescent="0.15">
      <c r="A466" s="27" t="s">
        <v>455</v>
      </c>
      <c r="B466" s="27"/>
      <c r="C466" s="27"/>
      <c r="D466" s="27"/>
      <c r="E466" s="11">
        <f>SUBTOTAL(9,E465:E465)</f>
        <v>1</v>
      </c>
      <c r="F466" s="11" t="s">
        <v>253</v>
      </c>
      <c r="G466" s="11">
        <f>SUBTOTAL(9,G465:G465)</f>
        <v>26160</v>
      </c>
    </row>
    <row r="467" spans="1:7" ht="24.95" customHeight="1" x14ac:dyDescent="0.15">
      <c r="A467" s="27" t="s">
        <v>456</v>
      </c>
      <c r="B467" s="27"/>
      <c r="C467" s="27"/>
      <c r="D467" s="27"/>
      <c r="E467" s="27"/>
      <c r="F467" s="27"/>
      <c r="G467" s="11">
        <f>SUBTOTAL(9,G456:G466)</f>
        <v>46160</v>
      </c>
    </row>
    <row r="468" spans="1:7" ht="24.95" customHeight="1" x14ac:dyDescent="0.15"/>
    <row r="469" spans="1:7" ht="20.100000000000001" customHeight="1" x14ac:dyDescent="0.15">
      <c r="A469" s="25" t="s">
        <v>345</v>
      </c>
      <c r="B469" s="25"/>
      <c r="C469" s="26" t="s">
        <v>204</v>
      </c>
      <c r="D469" s="26"/>
      <c r="E469" s="26"/>
      <c r="F469" s="26"/>
      <c r="G469" s="26"/>
    </row>
    <row r="470" spans="1:7" ht="20.100000000000001" customHeight="1" x14ac:dyDescent="0.15">
      <c r="A470" s="25" t="s">
        <v>346</v>
      </c>
      <c r="B470" s="25"/>
      <c r="C470" s="26" t="s">
        <v>347</v>
      </c>
      <c r="D470" s="26"/>
      <c r="E470" s="26"/>
      <c r="F470" s="26"/>
      <c r="G470" s="26"/>
    </row>
    <row r="471" spans="1:7" ht="24.95" customHeight="1" x14ac:dyDescent="0.15">
      <c r="A471" s="25" t="s">
        <v>348</v>
      </c>
      <c r="B471" s="25"/>
      <c r="C471" s="26" t="s">
        <v>312</v>
      </c>
      <c r="D471" s="26"/>
      <c r="E471" s="26"/>
      <c r="F471" s="26"/>
      <c r="G471" s="26"/>
    </row>
    <row r="472" spans="1:7" ht="15" customHeight="1" x14ac:dyDescent="0.15"/>
    <row r="473" spans="1:7" ht="24.95" customHeight="1" x14ac:dyDescent="0.15">
      <c r="A473" s="16" t="s">
        <v>463</v>
      </c>
      <c r="B473" s="16"/>
      <c r="C473" s="16"/>
      <c r="D473" s="16"/>
      <c r="E473" s="16"/>
      <c r="F473" s="16"/>
      <c r="G473" s="16"/>
    </row>
    <row r="474" spans="1:7" ht="15" customHeight="1" x14ac:dyDescent="0.15"/>
    <row r="475" spans="1:7" ht="50.1" customHeight="1" x14ac:dyDescent="0.15">
      <c r="A475" s="7" t="s">
        <v>241</v>
      </c>
      <c r="B475" s="21" t="s">
        <v>417</v>
      </c>
      <c r="C475" s="21"/>
      <c r="D475" s="7" t="s">
        <v>449</v>
      </c>
      <c r="E475" s="7" t="s">
        <v>450</v>
      </c>
      <c r="F475" s="7" t="s">
        <v>451</v>
      </c>
      <c r="G475" s="7" t="s">
        <v>452</v>
      </c>
    </row>
    <row r="476" spans="1:7" ht="15" customHeight="1" x14ac:dyDescent="0.15">
      <c r="A476" s="7">
        <v>1</v>
      </c>
      <c r="B476" s="21">
        <v>2</v>
      </c>
      <c r="C476" s="21"/>
      <c r="D476" s="7">
        <v>3</v>
      </c>
      <c r="E476" s="7">
        <v>4</v>
      </c>
      <c r="F476" s="7">
        <v>5</v>
      </c>
      <c r="G476" s="7">
        <v>6</v>
      </c>
    </row>
    <row r="477" spans="1:7" ht="120" customHeight="1" x14ac:dyDescent="0.15">
      <c r="A477" s="7" t="s">
        <v>553</v>
      </c>
      <c r="B477" s="20" t="s">
        <v>555</v>
      </c>
      <c r="C477" s="20"/>
      <c r="D477" s="7" t="s">
        <v>54</v>
      </c>
      <c r="E477" s="10">
        <v>1</v>
      </c>
      <c r="F477" s="10">
        <v>35000</v>
      </c>
      <c r="G477" s="10">
        <v>35000</v>
      </c>
    </row>
    <row r="478" spans="1:7" ht="24.95" customHeight="1" x14ac:dyDescent="0.15">
      <c r="A478" s="27" t="s">
        <v>455</v>
      </c>
      <c r="B478" s="27"/>
      <c r="C478" s="27"/>
      <c r="D478" s="27"/>
      <c r="E478" s="11">
        <f>SUBTOTAL(9,E477:E477)</f>
        <v>1</v>
      </c>
      <c r="F478" s="11" t="s">
        <v>253</v>
      </c>
      <c r="G478" s="11">
        <f>SUBTOTAL(9,G477:G477)</f>
        <v>35000</v>
      </c>
    </row>
    <row r="479" spans="1:7" ht="24.95" customHeight="1" x14ac:dyDescent="0.15">
      <c r="A479" s="27" t="s">
        <v>456</v>
      </c>
      <c r="B479" s="27"/>
      <c r="C479" s="27"/>
      <c r="D479" s="27"/>
      <c r="E479" s="27"/>
      <c r="F479" s="27"/>
      <c r="G479" s="11">
        <f>SUBTOTAL(9,G477:G478)</f>
        <v>35000</v>
      </c>
    </row>
    <row r="480" spans="1:7" ht="24.95" customHeight="1" x14ac:dyDescent="0.15"/>
    <row r="481" spans="1:7" ht="20.100000000000001" customHeight="1" x14ac:dyDescent="0.15">
      <c r="A481" s="25" t="s">
        <v>345</v>
      </c>
      <c r="B481" s="25"/>
      <c r="C481" s="26" t="s">
        <v>214</v>
      </c>
      <c r="D481" s="26"/>
      <c r="E481" s="26"/>
      <c r="F481" s="26"/>
      <c r="G481" s="26"/>
    </row>
    <row r="482" spans="1:7" ht="20.100000000000001" customHeight="1" x14ac:dyDescent="0.15">
      <c r="A482" s="25" t="s">
        <v>346</v>
      </c>
      <c r="B482" s="25"/>
      <c r="C482" s="26" t="s">
        <v>347</v>
      </c>
      <c r="D482" s="26"/>
      <c r="E482" s="26"/>
      <c r="F482" s="26"/>
      <c r="G482" s="26"/>
    </row>
    <row r="483" spans="1:7" ht="24.95" customHeight="1" x14ac:dyDescent="0.15">
      <c r="A483" s="25" t="s">
        <v>348</v>
      </c>
      <c r="B483" s="25"/>
      <c r="C483" s="26" t="s">
        <v>312</v>
      </c>
      <c r="D483" s="26"/>
      <c r="E483" s="26"/>
      <c r="F483" s="26"/>
      <c r="G483" s="26"/>
    </row>
    <row r="484" spans="1:7" ht="15" customHeight="1" x14ac:dyDescent="0.15"/>
    <row r="485" spans="1:7" ht="24.95" customHeight="1" x14ac:dyDescent="0.15">
      <c r="A485" s="16" t="s">
        <v>476</v>
      </c>
      <c r="B485" s="16"/>
      <c r="C485" s="16"/>
      <c r="D485" s="16"/>
      <c r="E485" s="16"/>
      <c r="F485" s="16"/>
      <c r="G485" s="16"/>
    </row>
    <row r="486" spans="1:7" ht="15" customHeight="1" x14ac:dyDescent="0.15"/>
    <row r="487" spans="1:7" ht="50.1" customHeight="1" x14ac:dyDescent="0.15">
      <c r="A487" s="7" t="s">
        <v>241</v>
      </c>
      <c r="B487" s="21" t="s">
        <v>417</v>
      </c>
      <c r="C487" s="21"/>
      <c r="D487" s="7" t="s">
        <v>449</v>
      </c>
      <c r="E487" s="7" t="s">
        <v>450</v>
      </c>
      <c r="F487" s="7" t="s">
        <v>451</v>
      </c>
      <c r="G487" s="7" t="s">
        <v>452</v>
      </c>
    </row>
    <row r="488" spans="1:7" ht="15" customHeight="1" x14ac:dyDescent="0.15">
      <c r="A488" s="7">
        <v>1</v>
      </c>
      <c r="B488" s="21">
        <v>2</v>
      </c>
      <c r="C488" s="21"/>
      <c r="D488" s="7">
        <v>3</v>
      </c>
      <c r="E488" s="7">
        <v>4</v>
      </c>
      <c r="F488" s="7">
        <v>5</v>
      </c>
      <c r="G488" s="7">
        <v>6</v>
      </c>
    </row>
    <row r="489" spans="1:7" ht="20.100000000000001" customHeight="1" x14ac:dyDescent="0.15">
      <c r="A489" s="7" t="s">
        <v>364</v>
      </c>
      <c r="B489" s="20" t="s">
        <v>568</v>
      </c>
      <c r="C489" s="20"/>
      <c r="D489" s="7" t="s">
        <v>54</v>
      </c>
      <c r="E489" s="10">
        <v>1</v>
      </c>
      <c r="F489" s="10">
        <v>79787.509999999995</v>
      </c>
      <c r="G489" s="10">
        <v>79787.509999999995</v>
      </c>
    </row>
    <row r="490" spans="1:7" ht="24.95" customHeight="1" x14ac:dyDescent="0.15">
      <c r="A490" s="27" t="s">
        <v>455</v>
      </c>
      <c r="B490" s="27"/>
      <c r="C490" s="27"/>
      <c r="D490" s="27"/>
      <c r="E490" s="11">
        <f>SUBTOTAL(9,E489:E489)</f>
        <v>1</v>
      </c>
      <c r="F490" s="11" t="s">
        <v>253</v>
      </c>
      <c r="G490" s="11">
        <f>SUBTOTAL(9,G489:G489)</f>
        <v>79787.509999999995</v>
      </c>
    </row>
    <row r="491" spans="1:7" ht="20.100000000000001" customHeight="1" x14ac:dyDescent="0.15">
      <c r="A491" s="7" t="s">
        <v>380</v>
      </c>
      <c r="B491" s="20" t="s">
        <v>569</v>
      </c>
      <c r="C491" s="20"/>
      <c r="D491" s="7" t="s">
        <v>54</v>
      </c>
      <c r="E491" s="10">
        <v>1</v>
      </c>
      <c r="F491" s="10">
        <v>149262.91</v>
      </c>
      <c r="G491" s="10">
        <v>149262.91</v>
      </c>
    </row>
    <row r="492" spans="1:7" ht="24.95" customHeight="1" x14ac:dyDescent="0.15">
      <c r="A492" s="27" t="s">
        <v>455</v>
      </c>
      <c r="B492" s="27"/>
      <c r="C492" s="27"/>
      <c r="D492" s="27"/>
      <c r="E492" s="11">
        <f>SUBTOTAL(9,E491:E491)</f>
        <v>1</v>
      </c>
      <c r="F492" s="11" t="s">
        <v>253</v>
      </c>
      <c r="G492" s="11">
        <f>SUBTOTAL(9,G491:G491)</f>
        <v>149262.91</v>
      </c>
    </row>
    <row r="493" spans="1:7" ht="20.100000000000001" customHeight="1" x14ac:dyDescent="0.15">
      <c r="A493" s="7" t="s">
        <v>384</v>
      </c>
      <c r="B493" s="20" t="s">
        <v>570</v>
      </c>
      <c r="C493" s="20"/>
      <c r="D493" s="7" t="s">
        <v>54</v>
      </c>
      <c r="E493" s="10">
        <v>1</v>
      </c>
      <c r="F493" s="10">
        <v>232645.81</v>
      </c>
      <c r="G493" s="10">
        <v>232645.81</v>
      </c>
    </row>
    <row r="494" spans="1:7" ht="24.95" customHeight="1" x14ac:dyDescent="0.15">
      <c r="A494" s="27" t="s">
        <v>455</v>
      </c>
      <c r="B494" s="27"/>
      <c r="C494" s="27"/>
      <c r="D494" s="27"/>
      <c r="E494" s="11">
        <f>SUBTOTAL(9,E493:E493)</f>
        <v>1</v>
      </c>
      <c r="F494" s="11" t="s">
        <v>253</v>
      </c>
      <c r="G494" s="11">
        <f>SUBTOTAL(9,G493:G493)</f>
        <v>232645.81</v>
      </c>
    </row>
    <row r="495" spans="1:7" ht="24.95" customHeight="1" x14ac:dyDescent="0.15">
      <c r="A495" s="27" t="s">
        <v>456</v>
      </c>
      <c r="B495" s="27"/>
      <c r="C495" s="27"/>
      <c r="D495" s="27"/>
      <c r="E495" s="27"/>
      <c r="F495" s="27"/>
      <c r="G495" s="11">
        <f>SUBTOTAL(9,G489:G494)</f>
        <v>461696.23</v>
      </c>
    </row>
    <row r="496" spans="1:7" ht="24.95" customHeight="1" x14ac:dyDescent="0.15"/>
    <row r="497" spans="1:7" ht="20.100000000000001" customHeight="1" x14ac:dyDescent="0.15">
      <c r="A497" s="25" t="s">
        <v>345</v>
      </c>
      <c r="B497" s="25"/>
      <c r="C497" s="26" t="s">
        <v>204</v>
      </c>
      <c r="D497" s="26"/>
      <c r="E497" s="26"/>
      <c r="F497" s="26"/>
      <c r="G497" s="26"/>
    </row>
    <row r="498" spans="1:7" ht="20.100000000000001" customHeight="1" x14ac:dyDescent="0.15">
      <c r="A498" s="25" t="s">
        <v>346</v>
      </c>
      <c r="B498" s="25"/>
      <c r="C498" s="26" t="s">
        <v>347</v>
      </c>
      <c r="D498" s="26"/>
      <c r="E498" s="26"/>
      <c r="F498" s="26"/>
      <c r="G498" s="26"/>
    </row>
    <row r="499" spans="1:7" ht="24.95" customHeight="1" x14ac:dyDescent="0.15">
      <c r="A499" s="25" t="s">
        <v>348</v>
      </c>
      <c r="B499" s="25"/>
      <c r="C499" s="26" t="s">
        <v>315</v>
      </c>
      <c r="D499" s="26"/>
      <c r="E499" s="26"/>
      <c r="F499" s="26"/>
      <c r="G499" s="26"/>
    </row>
    <row r="500" spans="1:7" ht="15" customHeight="1" x14ac:dyDescent="0.15"/>
    <row r="501" spans="1:7" ht="24.95" customHeight="1" x14ac:dyDescent="0.15">
      <c r="A501" s="16" t="s">
        <v>466</v>
      </c>
      <c r="B501" s="16"/>
      <c r="C501" s="16"/>
      <c r="D501" s="16"/>
      <c r="E501" s="16"/>
      <c r="F501" s="16"/>
      <c r="G501" s="16"/>
    </row>
    <row r="502" spans="1:7" ht="15" customHeight="1" x14ac:dyDescent="0.15"/>
    <row r="503" spans="1:7" ht="50.1" customHeight="1" x14ac:dyDescent="0.15">
      <c r="A503" s="7" t="s">
        <v>241</v>
      </c>
      <c r="B503" s="21" t="s">
        <v>417</v>
      </c>
      <c r="C503" s="21"/>
      <c r="D503" s="7" t="s">
        <v>449</v>
      </c>
      <c r="E503" s="7" t="s">
        <v>450</v>
      </c>
      <c r="F503" s="7" t="s">
        <v>451</v>
      </c>
      <c r="G503" s="7" t="s">
        <v>452</v>
      </c>
    </row>
    <row r="504" spans="1:7" ht="15" customHeight="1" x14ac:dyDescent="0.15">
      <c r="A504" s="7">
        <v>1</v>
      </c>
      <c r="B504" s="21">
        <v>2</v>
      </c>
      <c r="C504" s="21"/>
      <c r="D504" s="7">
        <v>3</v>
      </c>
      <c r="E504" s="7">
        <v>4</v>
      </c>
      <c r="F504" s="7">
        <v>5</v>
      </c>
      <c r="G504" s="7">
        <v>6</v>
      </c>
    </row>
    <row r="505" spans="1:7" ht="20.100000000000001" customHeight="1" x14ac:dyDescent="0.15">
      <c r="A505" s="7" t="s">
        <v>362</v>
      </c>
      <c r="B505" s="20" t="s">
        <v>467</v>
      </c>
      <c r="C505" s="20"/>
      <c r="D505" s="7" t="s">
        <v>54</v>
      </c>
      <c r="E505" s="10">
        <v>1</v>
      </c>
      <c r="F505" s="10">
        <v>48300</v>
      </c>
      <c r="G505" s="10">
        <v>48300</v>
      </c>
    </row>
    <row r="506" spans="1:7" ht="24.95" customHeight="1" x14ac:dyDescent="0.15">
      <c r="A506" s="27" t="s">
        <v>455</v>
      </c>
      <c r="B506" s="27"/>
      <c r="C506" s="27"/>
      <c r="D506" s="27"/>
      <c r="E506" s="11">
        <f>SUBTOTAL(9,E505:E505)</f>
        <v>1</v>
      </c>
      <c r="F506" s="11" t="s">
        <v>253</v>
      </c>
      <c r="G506" s="11">
        <f>SUBTOTAL(9,G505:G505)</f>
        <v>48300</v>
      </c>
    </row>
    <row r="507" spans="1:7" ht="60" customHeight="1" x14ac:dyDescent="0.15">
      <c r="A507" s="7" t="s">
        <v>363</v>
      </c>
      <c r="B507" s="20" t="s">
        <v>469</v>
      </c>
      <c r="C507" s="20"/>
      <c r="D507" s="7" t="s">
        <v>54</v>
      </c>
      <c r="E507" s="10">
        <v>1</v>
      </c>
      <c r="F507" s="10">
        <v>20000</v>
      </c>
      <c r="G507" s="10">
        <v>20000</v>
      </c>
    </row>
    <row r="508" spans="1:7" ht="24.95" customHeight="1" x14ac:dyDescent="0.15">
      <c r="A508" s="27" t="s">
        <v>455</v>
      </c>
      <c r="B508" s="27"/>
      <c r="C508" s="27"/>
      <c r="D508" s="27"/>
      <c r="E508" s="11">
        <f>SUBTOTAL(9,E507:E507)</f>
        <v>1</v>
      </c>
      <c r="F508" s="11" t="s">
        <v>253</v>
      </c>
      <c r="G508" s="11">
        <f>SUBTOTAL(9,G507:G507)</f>
        <v>20000</v>
      </c>
    </row>
    <row r="509" spans="1:7" ht="60" customHeight="1" x14ac:dyDescent="0.15">
      <c r="A509" s="7" t="s">
        <v>365</v>
      </c>
      <c r="B509" s="20" t="s">
        <v>470</v>
      </c>
      <c r="C509" s="20"/>
      <c r="D509" s="7" t="s">
        <v>54</v>
      </c>
      <c r="E509" s="10">
        <v>1</v>
      </c>
      <c r="F509" s="10">
        <v>9000</v>
      </c>
      <c r="G509" s="10">
        <v>9000</v>
      </c>
    </row>
    <row r="510" spans="1:7" ht="24.95" customHeight="1" x14ac:dyDescent="0.15">
      <c r="A510" s="27" t="s">
        <v>455</v>
      </c>
      <c r="B510" s="27"/>
      <c r="C510" s="27"/>
      <c r="D510" s="27"/>
      <c r="E510" s="11">
        <f>SUBTOTAL(9,E509:E509)</f>
        <v>1</v>
      </c>
      <c r="F510" s="11" t="s">
        <v>253</v>
      </c>
      <c r="G510" s="11">
        <f>SUBTOTAL(9,G509:G509)</f>
        <v>9000</v>
      </c>
    </row>
    <row r="511" spans="1:7" ht="60" customHeight="1" x14ac:dyDescent="0.15">
      <c r="A511" s="7" t="s">
        <v>367</v>
      </c>
      <c r="B511" s="20" t="s">
        <v>471</v>
      </c>
      <c r="C511" s="20"/>
      <c r="D511" s="7" t="s">
        <v>54</v>
      </c>
      <c r="E511" s="10">
        <v>1</v>
      </c>
      <c r="F511" s="10">
        <v>15500</v>
      </c>
      <c r="G511" s="10">
        <v>15500</v>
      </c>
    </row>
    <row r="512" spans="1:7" ht="24.95" customHeight="1" x14ac:dyDescent="0.15">
      <c r="A512" s="27" t="s">
        <v>455</v>
      </c>
      <c r="B512" s="27"/>
      <c r="C512" s="27"/>
      <c r="D512" s="27"/>
      <c r="E512" s="11">
        <f>SUBTOTAL(9,E511:E511)</f>
        <v>1</v>
      </c>
      <c r="F512" s="11" t="s">
        <v>253</v>
      </c>
      <c r="G512" s="11">
        <f>SUBTOTAL(9,G511:G511)</f>
        <v>15500</v>
      </c>
    </row>
    <row r="513" spans="1:7" ht="60" customHeight="1" x14ac:dyDescent="0.15">
      <c r="A513" s="7" t="s">
        <v>368</v>
      </c>
      <c r="B513" s="20" t="s">
        <v>472</v>
      </c>
      <c r="C513" s="20"/>
      <c r="D513" s="7" t="s">
        <v>54</v>
      </c>
      <c r="E513" s="10">
        <v>1</v>
      </c>
      <c r="F513" s="10">
        <v>7000</v>
      </c>
      <c r="G513" s="10">
        <v>7000</v>
      </c>
    </row>
    <row r="514" spans="1:7" ht="24.95" customHeight="1" x14ac:dyDescent="0.15">
      <c r="A514" s="27" t="s">
        <v>455</v>
      </c>
      <c r="B514" s="27"/>
      <c r="C514" s="27"/>
      <c r="D514" s="27"/>
      <c r="E514" s="11">
        <f>SUBTOTAL(9,E513:E513)</f>
        <v>1</v>
      </c>
      <c r="F514" s="11" t="s">
        <v>253</v>
      </c>
      <c r="G514" s="11">
        <f>SUBTOTAL(9,G513:G513)</f>
        <v>7000</v>
      </c>
    </row>
    <row r="515" spans="1:7" ht="60" customHeight="1" x14ac:dyDescent="0.15">
      <c r="A515" s="7" t="s">
        <v>379</v>
      </c>
      <c r="B515" s="20" t="s">
        <v>473</v>
      </c>
      <c r="C515" s="20"/>
      <c r="D515" s="7" t="s">
        <v>54</v>
      </c>
      <c r="E515" s="10">
        <v>1</v>
      </c>
      <c r="F515" s="10">
        <v>7540</v>
      </c>
      <c r="G515" s="10">
        <v>7540</v>
      </c>
    </row>
    <row r="516" spans="1:7" ht="24.95" customHeight="1" x14ac:dyDescent="0.15">
      <c r="A516" s="27" t="s">
        <v>455</v>
      </c>
      <c r="B516" s="27"/>
      <c r="C516" s="27"/>
      <c r="D516" s="27"/>
      <c r="E516" s="11">
        <f>SUBTOTAL(9,E515:E515)</f>
        <v>1</v>
      </c>
      <c r="F516" s="11" t="s">
        <v>253</v>
      </c>
      <c r="G516" s="11">
        <f>SUBTOTAL(9,G515:G515)</f>
        <v>7540</v>
      </c>
    </row>
    <row r="517" spans="1:7" ht="24.95" customHeight="1" x14ac:dyDescent="0.15">
      <c r="A517" s="27" t="s">
        <v>456</v>
      </c>
      <c r="B517" s="27"/>
      <c r="C517" s="27"/>
      <c r="D517" s="27"/>
      <c r="E517" s="27"/>
      <c r="F517" s="27"/>
      <c r="G517" s="11">
        <f>SUBTOTAL(9,G505:G516)</f>
        <v>107340</v>
      </c>
    </row>
    <row r="518" spans="1:7" ht="24.95" customHeight="1" x14ac:dyDescent="0.15"/>
    <row r="519" spans="1:7" ht="20.100000000000001" customHeight="1" x14ac:dyDescent="0.15">
      <c r="A519" s="25" t="s">
        <v>345</v>
      </c>
      <c r="B519" s="25"/>
      <c r="C519" s="26" t="s">
        <v>204</v>
      </c>
      <c r="D519" s="26"/>
      <c r="E519" s="26"/>
      <c r="F519" s="26"/>
      <c r="G519" s="26"/>
    </row>
    <row r="520" spans="1:7" ht="20.100000000000001" customHeight="1" x14ac:dyDescent="0.15">
      <c r="A520" s="25" t="s">
        <v>346</v>
      </c>
      <c r="B520" s="25"/>
      <c r="C520" s="26" t="s">
        <v>347</v>
      </c>
      <c r="D520" s="26"/>
      <c r="E520" s="26"/>
      <c r="F520" s="26"/>
      <c r="G520" s="26"/>
    </row>
    <row r="521" spans="1:7" ht="24.95" customHeight="1" x14ac:dyDescent="0.15">
      <c r="A521" s="25" t="s">
        <v>348</v>
      </c>
      <c r="B521" s="25"/>
      <c r="C521" s="26" t="s">
        <v>315</v>
      </c>
      <c r="D521" s="26"/>
      <c r="E521" s="26"/>
      <c r="F521" s="26"/>
      <c r="G521" s="26"/>
    </row>
    <row r="522" spans="1:7" ht="15" customHeight="1" x14ac:dyDescent="0.15"/>
    <row r="523" spans="1:7" ht="24.95" customHeight="1" x14ac:dyDescent="0.15">
      <c r="A523" s="16" t="s">
        <v>476</v>
      </c>
      <c r="B523" s="16"/>
      <c r="C523" s="16"/>
      <c r="D523" s="16"/>
      <c r="E523" s="16"/>
      <c r="F523" s="16"/>
      <c r="G523" s="16"/>
    </row>
    <row r="524" spans="1:7" ht="15" customHeight="1" x14ac:dyDescent="0.15"/>
    <row r="525" spans="1:7" ht="50.1" customHeight="1" x14ac:dyDescent="0.15">
      <c r="A525" s="7" t="s">
        <v>241</v>
      </c>
      <c r="B525" s="21" t="s">
        <v>417</v>
      </c>
      <c r="C525" s="21"/>
      <c r="D525" s="7" t="s">
        <v>449</v>
      </c>
      <c r="E525" s="7" t="s">
        <v>450</v>
      </c>
      <c r="F525" s="7" t="s">
        <v>451</v>
      </c>
      <c r="G525" s="7" t="s">
        <v>452</v>
      </c>
    </row>
    <row r="526" spans="1:7" ht="15" customHeight="1" x14ac:dyDescent="0.15">
      <c r="A526" s="7">
        <v>1</v>
      </c>
      <c r="B526" s="21">
        <v>2</v>
      </c>
      <c r="C526" s="21"/>
      <c r="D526" s="7">
        <v>3</v>
      </c>
      <c r="E526" s="7">
        <v>4</v>
      </c>
      <c r="F526" s="7">
        <v>5</v>
      </c>
      <c r="G526" s="7">
        <v>6</v>
      </c>
    </row>
    <row r="527" spans="1:7" ht="20.100000000000001" customHeight="1" x14ac:dyDescent="0.15">
      <c r="A527" s="7" t="s">
        <v>388</v>
      </c>
      <c r="B527" s="20" t="s">
        <v>477</v>
      </c>
      <c r="C527" s="20"/>
      <c r="D527" s="7" t="s">
        <v>54</v>
      </c>
      <c r="E527" s="10">
        <v>1</v>
      </c>
      <c r="F527" s="10">
        <v>11745.12</v>
      </c>
      <c r="G527" s="10">
        <v>11745.12</v>
      </c>
    </row>
    <row r="528" spans="1:7" ht="24.95" customHeight="1" x14ac:dyDescent="0.15">
      <c r="A528" s="27" t="s">
        <v>455</v>
      </c>
      <c r="B528" s="27"/>
      <c r="C528" s="27"/>
      <c r="D528" s="27"/>
      <c r="E528" s="11">
        <f>SUBTOTAL(9,E527:E527)</f>
        <v>1</v>
      </c>
      <c r="F528" s="11" t="s">
        <v>253</v>
      </c>
      <c r="G528" s="11">
        <f>SUBTOTAL(9,G527:G527)</f>
        <v>11745.12</v>
      </c>
    </row>
    <row r="529" spans="1:7" ht="20.100000000000001" customHeight="1" x14ac:dyDescent="0.15">
      <c r="A529" s="7" t="s">
        <v>390</v>
      </c>
      <c r="B529" s="20" t="s">
        <v>478</v>
      </c>
      <c r="C529" s="20"/>
      <c r="D529" s="7" t="s">
        <v>54</v>
      </c>
      <c r="E529" s="10">
        <v>1</v>
      </c>
      <c r="F529" s="10">
        <v>7682.48</v>
      </c>
      <c r="G529" s="10">
        <v>7682.48</v>
      </c>
    </row>
    <row r="530" spans="1:7" ht="24.95" customHeight="1" x14ac:dyDescent="0.15">
      <c r="A530" s="27" t="s">
        <v>455</v>
      </c>
      <c r="B530" s="27"/>
      <c r="C530" s="27"/>
      <c r="D530" s="27"/>
      <c r="E530" s="11">
        <f>SUBTOTAL(9,E529:E529)</f>
        <v>1</v>
      </c>
      <c r="F530" s="11" t="s">
        <v>253</v>
      </c>
      <c r="G530" s="11">
        <f>SUBTOTAL(9,G529:G529)</f>
        <v>7682.48</v>
      </c>
    </row>
    <row r="531" spans="1:7" ht="20.100000000000001" customHeight="1" x14ac:dyDescent="0.15">
      <c r="A531" s="7" t="s">
        <v>479</v>
      </c>
      <c r="B531" s="20" t="s">
        <v>480</v>
      </c>
      <c r="C531" s="20"/>
      <c r="D531" s="7" t="s">
        <v>54</v>
      </c>
      <c r="E531" s="10">
        <v>1</v>
      </c>
      <c r="F531" s="10">
        <v>17329.54</v>
      </c>
      <c r="G531" s="10">
        <v>17329.54</v>
      </c>
    </row>
    <row r="532" spans="1:7" ht="24.95" customHeight="1" x14ac:dyDescent="0.15">
      <c r="A532" s="27" t="s">
        <v>455</v>
      </c>
      <c r="B532" s="27"/>
      <c r="C532" s="27"/>
      <c r="D532" s="27"/>
      <c r="E532" s="11">
        <f>SUBTOTAL(9,E531:E531)</f>
        <v>1</v>
      </c>
      <c r="F532" s="11" t="s">
        <v>253</v>
      </c>
      <c r="G532" s="11">
        <f>SUBTOTAL(9,G531:G531)</f>
        <v>17329.54</v>
      </c>
    </row>
    <row r="533" spans="1:7" ht="24.95" customHeight="1" x14ac:dyDescent="0.15">
      <c r="A533" s="27" t="s">
        <v>456</v>
      </c>
      <c r="B533" s="27"/>
      <c r="C533" s="27"/>
      <c r="D533" s="27"/>
      <c r="E533" s="27"/>
      <c r="F533" s="27"/>
      <c r="G533" s="11">
        <f>SUBTOTAL(9,G527:G532)</f>
        <v>36757.14</v>
      </c>
    </row>
    <row r="534" spans="1:7" ht="24.95" customHeight="1" x14ac:dyDescent="0.15"/>
    <row r="535" spans="1:7" ht="20.100000000000001" customHeight="1" x14ac:dyDescent="0.15">
      <c r="A535" s="25" t="s">
        <v>345</v>
      </c>
      <c r="B535" s="25"/>
      <c r="C535" s="26" t="s">
        <v>204</v>
      </c>
      <c r="D535" s="26"/>
      <c r="E535" s="26"/>
      <c r="F535" s="26"/>
      <c r="G535" s="26"/>
    </row>
    <row r="536" spans="1:7" ht="20.100000000000001" customHeight="1" x14ac:dyDescent="0.15">
      <c r="A536" s="25" t="s">
        <v>346</v>
      </c>
      <c r="B536" s="25"/>
      <c r="C536" s="26" t="s">
        <v>347</v>
      </c>
      <c r="D536" s="26"/>
      <c r="E536" s="26"/>
      <c r="F536" s="26"/>
      <c r="G536" s="26"/>
    </row>
    <row r="537" spans="1:7" ht="24.95" customHeight="1" x14ac:dyDescent="0.15">
      <c r="A537" s="25" t="s">
        <v>348</v>
      </c>
      <c r="B537" s="25"/>
      <c r="C537" s="26" t="s">
        <v>315</v>
      </c>
      <c r="D537" s="26"/>
      <c r="E537" s="26"/>
      <c r="F537" s="26"/>
      <c r="G537" s="26"/>
    </row>
    <row r="538" spans="1:7" ht="15" customHeight="1" x14ac:dyDescent="0.15"/>
    <row r="539" spans="1:7" ht="24.95" customHeight="1" x14ac:dyDescent="0.15">
      <c r="A539" s="16" t="s">
        <v>485</v>
      </c>
      <c r="B539" s="16"/>
      <c r="C539" s="16"/>
      <c r="D539" s="16"/>
      <c r="E539" s="16"/>
      <c r="F539" s="16"/>
      <c r="G539" s="16"/>
    </row>
    <row r="540" spans="1:7" ht="15" customHeight="1" x14ac:dyDescent="0.15"/>
    <row r="541" spans="1:7" ht="50.1" customHeight="1" x14ac:dyDescent="0.15">
      <c r="A541" s="7" t="s">
        <v>241</v>
      </c>
      <c r="B541" s="21" t="s">
        <v>417</v>
      </c>
      <c r="C541" s="21"/>
      <c r="D541" s="7" t="s">
        <v>449</v>
      </c>
      <c r="E541" s="7" t="s">
        <v>450</v>
      </c>
      <c r="F541" s="7" t="s">
        <v>451</v>
      </c>
      <c r="G541" s="7" t="s">
        <v>452</v>
      </c>
    </row>
    <row r="542" spans="1:7" ht="15" customHeight="1" x14ac:dyDescent="0.15">
      <c r="A542" s="7">
        <v>1</v>
      </c>
      <c r="B542" s="21">
        <v>2</v>
      </c>
      <c r="C542" s="21"/>
      <c r="D542" s="7">
        <v>3</v>
      </c>
      <c r="E542" s="7">
        <v>4</v>
      </c>
      <c r="F542" s="7">
        <v>5</v>
      </c>
      <c r="G542" s="7">
        <v>6</v>
      </c>
    </row>
    <row r="543" spans="1:7" ht="20.100000000000001" customHeight="1" x14ac:dyDescent="0.15">
      <c r="A543" s="7" t="s">
        <v>361</v>
      </c>
      <c r="B543" s="20" t="s">
        <v>486</v>
      </c>
      <c r="C543" s="20"/>
      <c r="D543" s="7" t="s">
        <v>54</v>
      </c>
      <c r="E543" s="10">
        <v>1</v>
      </c>
      <c r="F543" s="10">
        <v>1777170</v>
      </c>
      <c r="G543" s="10">
        <v>1777170</v>
      </c>
    </row>
    <row r="544" spans="1:7" ht="24.95" customHeight="1" x14ac:dyDescent="0.15">
      <c r="A544" s="27" t="s">
        <v>455</v>
      </c>
      <c r="B544" s="27"/>
      <c r="C544" s="27"/>
      <c r="D544" s="27"/>
      <c r="E544" s="11">
        <f>SUBTOTAL(9,E543:E543)</f>
        <v>1</v>
      </c>
      <c r="F544" s="11" t="s">
        <v>253</v>
      </c>
      <c r="G544" s="11">
        <f>SUBTOTAL(9,G543:G543)</f>
        <v>1777170</v>
      </c>
    </row>
    <row r="545" spans="1:7" ht="24.95" customHeight="1" x14ac:dyDescent="0.15">
      <c r="A545" s="27" t="s">
        <v>456</v>
      </c>
      <c r="B545" s="27"/>
      <c r="C545" s="27"/>
      <c r="D545" s="27"/>
      <c r="E545" s="27"/>
      <c r="F545" s="27"/>
      <c r="G545" s="11">
        <f>SUBTOTAL(9,G543:G544)</f>
        <v>1777170</v>
      </c>
    </row>
    <row r="546" spans="1:7" ht="24.95" customHeight="1" x14ac:dyDescent="0.15"/>
    <row r="547" spans="1:7" ht="20.100000000000001" customHeight="1" x14ac:dyDescent="0.15">
      <c r="A547" s="25" t="s">
        <v>345</v>
      </c>
      <c r="B547" s="25"/>
      <c r="C547" s="26" t="s">
        <v>204</v>
      </c>
      <c r="D547" s="26"/>
      <c r="E547" s="26"/>
      <c r="F547" s="26"/>
      <c r="G547" s="26"/>
    </row>
    <row r="548" spans="1:7" ht="20.100000000000001" customHeight="1" x14ac:dyDescent="0.15">
      <c r="A548" s="25" t="s">
        <v>346</v>
      </c>
      <c r="B548" s="25"/>
      <c r="C548" s="26" t="s">
        <v>347</v>
      </c>
      <c r="D548" s="26"/>
      <c r="E548" s="26"/>
      <c r="F548" s="26"/>
      <c r="G548" s="26"/>
    </row>
    <row r="549" spans="1:7" ht="24.95" customHeight="1" x14ac:dyDescent="0.15">
      <c r="A549" s="25" t="s">
        <v>348</v>
      </c>
      <c r="B549" s="25"/>
      <c r="C549" s="26" t="s">
        <v>315</v>
      </c>
      <c r="D549" s="26"/>
      <c r="E549" s="26"/>
      <c r="F549" s="26"/>
      <c r="G549" s="26"/>
    </row>
    <row r="550" spans="1:7" ht="15" customHeight="1" x14ac:dyDescent="0.15"/>
    <row r="551" spans="1:7" ht="24.95" customHeight="1" x14ac:dyDescent="0.15">
      <c r="A551" s="16" t="s">
        <v>489</v>
      </c>
      <c r="B551" s="16"/>
      <c r="C551" s="16"/>
      <c r="D551" s="16"/>
      <c r="E551" s="16"/>
      <c r="F551" s="16"/>
      <c r="G551" s="16"/>
    </row>
    <row r="552" spans="1:7" ht="15" customHeight="1" x14ac:dyDescent="0.15"/>
    <row r="553" spans="1:7" ht="50.1" customHeight="1" x14ac:dyDescent="0.15">
      <c r="A553" s="7" t="s">
        <v>241</v>
      </c>
      <c r="B553" s="21" t="s">
        <v>417</v>
      </c>
      <c r="C553" s="21"/>
      <c r="D553" s="7" t="s">
        <v>449</v>
      </c>
      <c r="E553" s="7" t="s">
        <v>450</v>
      </c>
      <c r="F553" s="7" t="s">
        <v>451</v>
      </c>
      <c r="G553" s="7" t="s">
        <v>452</v>
      </c>
    </row>
    <row r="554" spans="1:7" ht="15" customHeight="1" x14ac:dyDescent="0.15">
      <c r="A554" s="7">
        <v>1</v>
      </c>
      <c r="B554" s="21">
        <v>2</v>
      </c>
      <c r="C554" s="21"/>
      <c r="D554" s="7">
        <v>3</v>
      </c>
      <c r="E554" s="7">
        <v>4</v>
      </c>
      <c r="F554" s="7">
        <v>5</v>
      </c>
      <c r="G554" s="7">
        <v>6</v>
      </c>
    </row>
    <row r="555" spans="1:7" ht="39.950000000000003" customHeight="1" x14ac:dyDescent="0.15">
      <c r="A555" s="7" t="s">
        <v>392</v>
      </c>
      <c r="B555" s="20" t="s">
        <v>490</v>
      </c>
      <c r="C555" s="20"/>
      <c r="D555" s="7" t="s">
        <v>54</v>
      </c>
      <c r="E555" s="10">
        <v>1</v>
      </c>
      <c r="F555" s="10">
        <v>70927.56</v>
      </c>
      <c r="G555" s="10">
        <v>70927.56</v>
      </c>
    </row>
    <row r="556" spans="1:7" ht="24.95" customHeight="1" x14ac:dyDescent="0.15">
      <c r="A556" s="27" t="s">
        <v>455</v>
      </c>
      <c r="B556" s="27"/>
      <c r="C556" s="27"/>
      <c r="D556" s="27"/>
      <c r="E556" s="11">
        <f>SUBTOTAL(9,E555:E555)</f>
        <v>1</v>
      </c>
      <c r="F556" s="11" t="s">
        <v>253</v>
      </c>
      <c r="G556" s="11">
        <f>SUBTOTAL(9,G555:G555)</f>
        <v>70927.56</v>
      </c>
    </row>
    <row r="557" spans="1:7" ht="39.950000000000003" customHeight="1" x14ac:dyDescent="0.15">
      <c r="A557" s="7" t="s">
        <v>394</v>
      </c>
      <c r="B557" s="20" t="s">
        <v>491</v>
      </c>
      <c r="C557" s="20"/>
      <c r="D557" s="7" t="s">
        <v>54</v>
      </c>
      <c r="E557" s="10">
        <v>1</v>
      </c>
      <c r="F557" s="10">
        <v>12420</v>
      </c>
      <c r="G557" s="10">
        <v>12420</v>
      </c>
    </row>
    <row r="558" spans="1:7" ht="24.95" customHeight="1" x14ac:dyDescent="0.15">
      <c r="A558" s="27" t="s">
        <v>455</v>
      </c>
      <c r="B558" s="27"/>
      <c r="C558" s="27"/>
      <c r="D558" s="27"/>
      <c r="E558" s="11">
        <f>SUBTOTAL(9,E557:E557)</f>
        <v>1</v>
      </c>
      <c r="F558" s="11" t="s">
        <v>253</v>
      </c>
      <c r="G558" s="11">
        <f>SUBTOTAL(9,G557:G557)</f>
        <v>12420</v>
      </c>
    </row>
    <row r="559" spans="1:7" ht="39.950000000000003" customHeight="1" x14ac:dyDescent="0.15">
      <c r="A559" s="7" t="s">
        <v>395</v>
      </c>
      <c r="B559" s="20" t="s">
        <v>492</v>
      </c>
      <c r="C559" s="20"/>
      <c r="D559" s="7" t="s">
        <v>54</v>
      </c>
      <c r="E559" s="10">
        <v>1</v>
      </c>
      <c r="F559" s="10">
        <v>5803.8</v>
      </c>
      <c r="G559" s="10">
        <v>5803.8</v>
      </c>
    </row>
    <row r="560" spans="1:7" ht="24.95" customHeight="1" x14ac:dyDescent="0.15">
      <c r="A560" s="27" t="s">
        <v>455</v>
      </c>
      <c r="B560" s="27"/>
      <c r="C560" s="27"/>
      <c r="D560" s="27"/>
      <c r="E560" s="11">
        <f>SUBTOTAL(9,E559:E559)</f>
        <v>1</v>
      </c>
      <c r="F560" s="11" t="s">
        <v>253</v>
      </c>
      <c r="G560" s="11">
        <f>SUBTOTAL(9,G559:G559)</f>
        <v>5803.8</v>
      </c>
    </row>
    <row r="561" spans="1:7" ht="39.950000000000003" customHeight="1" x14ac:dyDescent="0.15">
      <c r="A561" s="7" t="s">
        <v>397</v>
      </c>
      <c r="B561" s="20" t="s">
        <v>493</v>
      </c>
      <c r="C561" s="20"/>
      <c r="D561" s="7" t="s">
        <v>54</v>
      </c>
      <c r="E561" s="10">
        <v>1</v>
      </c>
      <c r="F561" s="10">
        <v>25000</v>
      </c>
      <c r="G561" s="10">
        <v>25000</v>
      </c>
    </row>
    <row r="562" spans="1:7" ht="24.95" customHeight="1" x14ac:dyDescent="0.15">
      <c r="A562" s="27" t="s">
        <v>455</v>
      </c>
      <c r="B562" s="27"/>
      <c r="C562" s="27"/>
      <c r="D562" s="27"/>
      <c r="E562" s="11">
        <f>SUBTOTAL(9,E561:E561)</f>
        <v>1</v>
      </c>
      <c r="F562" s="11" t="s">
        <v>253</v>
      </c>
      <c r="G562" s="11">
        <f>SUBTOTAL(9,G561:G561)</f>
        <v>25000</v>
      </c>
    </row>
    <row r="563" spans="1:7" ht="39.950000000000003" customHeight="1" x14ac:dyDescent="0.15">
      <c r="A563" s="7" t="s">
        <v>399</v>
      </c>
      <c r="B563" s="20" t="s">
        <v>494</v>
      </c>
      <c r="C563" s="20"/>
      <c r="D563" s="7" t="s">
        <v>54</v>
      </c>
      <c r="E563" s="10">
        <v>1</v>
      </c>
      <c r="F563" s="10">
        <v>24000</v>
      </c>
      <c r="G563" s="10">
        <v>24000</v>
      </c>
    </row>
    <row r="564" spans="1:7" ht="24.95" customHeight="1" x14ac:dyDescent="0.15">
      <c r="A564" s="27" t="s">
        <v>455</v>
      </c>
      <c r="B564" s="27"/>
      <c r="C564" s="27"/>
      <c r="D564" s="27"/>
      <c r="E564" s="11">
        <f>SUBTOTAL(9,E563:E563)</f>
        <v>1</v>
      </c>
      <c r="F564" s="11" t="s">
        <v>253</v>
      </c>
      <c r="G564" s="11">
        <f>SUBTOTAL(9,G563:G563)</f>
        <v>24000</v>
      </c>
    </row>
    <row r="565" spans="1:7" ht="20.100000000000001" customHeight="1" x14ac:dyDescent="0.15">
      <c r="A565" s="7" t="s">
        <v>401</v>
      </c>
      <c r="B565" s="20" t="s">
        <v>495</v>
      </c>
      <c r="C565" s="20"/>
      <c r="D565" s="7" t="s">
        <v>54</v>
      </c>
      <c r="E565" s="10">
        <v>1</v>
      </c>
      <c r="F565" s="10">
        <v>19200</v>
      </c>
      <c r="G565" s="10">
        <v>19200</v>
      </c>
    </row>
    <row r="566" spans="1:7" ht="24.95" customHeight="1" x14ac:dyDescent="0.15">
      <c r="A566" s="27" t="s">
        <v>455</v>
      </c>
      <c r="B566" s="27"/>
      <c r="C566" s="27"/>
      <c r="D566" s="27"/>
      <c r="E566" s="11">
        <f>SUBTOTAL(9,E565:E565)</f>
        <v>1</v>
      </c>
      <c r="F566" s="11" t="s">
        <v>253</v>
      </c>
      <c r="G566" s="11">
        <f>SUBTOTAL(9,G565:G565)</f>
        <v>19200</v>
      </c>
    </row>
    <row r="567" spans="1:7" ht="20.100000000000001" customHeight="1" x14ac:dyDescent="0.15">
      <c r="A567" s="7" t="s">
        <v>405</v>
      </c>
      <c r="B567" s="20" t="s">
        <v>496</v>
      </c>
      <c r="C567" s="20"/>
      <c r="D567" s="7" t="s">
        <v>54</v>
      </c>
      <c r="E567" s="10">
        <v>1</v>
      </c>
      <c r="F567" s="10">
        <v>19200</v>
      </c>
      <c r="G567" s="10">
        <v>19200</v>
      </c>
    </row>
    <row r="568" spans="1:7" ht="24.95" customHeight="1" x14ac:dyDescent="0.15">
      <c r="A568" s="27" t="s">
        <v>455</v>
      </c>
      <c r="B568" s="27"/>
      <c r="C568" s="27"/>
      <c r="D568" s="27"/>
      <c r="E568" s="11">
        <f>SUBTOTAL(9,E567:E567)</f>
        <v>1</v>
      </c>
      <c r="F568" s="11" t="s">
        <v>253</v>
      </c>
      <c r="G568" s="11">
        <f>SUBTOTAL(9,G567:G567)</f>
        <v>19200</v>
      </c>
    </row>
    <row r="569" spans="1:7" ht="20.100000000000001" customHeight="1" x14ac:dyDescent="0.15">
      <c r="A569" s="7" t="s">
        <v>407</v>
      </c>
      <c r="B569" s="20" t="s">
        <v>497</v>
      </c>
      <c r="C569" s="20"/>
      <c r="D569" s="7" t="s">
        <v>54</v>
      </c>
      <c r="E569" s="10">
        <v>1</v>
      </c>
      <c r="F569" s="10">
        <v>47000</v>
      </c>
      <c r="G569" s="10">
        <v>47000</v>
      </c>
    </row>
    <row r="570" spans="1:7" ht="24.95" customHeight="1" x14ac:dyDescent="0.15">
      <c r="A570" s="27" t="s">
        <v>455</v>
      </c>
      <c r="B570" s="27"/>
      <c r="C570" s="27"/>
      <c r="D570" s="27"/>
      <c r="E570" s="11">
        <f>SUBTOTAL(9,E569:E569)</f>
        <v>1</v>
      </c>
      <c r="F570" s="11" t="s">
        <v>253</v>
      </c>
      <c r="G570" s="11">
        <f>SUBTOTAL(9,G569:G569)</f>
        <v>47000</v>
      </c>
    </row>
    <row r="571" spans="1:7" ht="39.950000000000003" customHeight="1" x14ac:dyDescent="0.15">
      <c r="A571" s="7" t="s">
        <v>409</v>
      </c>
      <c r="B571" s="20" t="s">
        <v>498</v>
      </c>
      <c r="C571" s="20"/>
      <c r="D571" s="7" t="s">
        <v>54</v>
      </c>
      <c r="E571" s="10">
        <v>1</v>
      </c>
      <c r="F571" s="10">
        <v>79200</v>
      </c>
      <c r="G571" s="10">
        <v>79200</v>
      </c>
    </row>
    <row r="572" spans="1:7" ht="24.95" customHeight="1" x14ac:dyDescent="0.15">
      <c r="A572" s="27" t="s">
        <v>455</v>
      </c>
      <c r="B572" s="27"/>
      <c r="C572" s="27"/>
      <c r="D572" s="27"/>
      <c r="E572" s="11">
        <f>SUBTOTAL(9,E571:E571)</f>
        <v>1</v>
      </c>
      <c r="F572" s="11" t="s">
        <v>253</v>
      </c>
      <c r="G572" s="11">
        <f>SUBTOTAL(9,G571:G571)</f>
        <v>79200</v>
      </c>
    </row>
    <row r="573" spans="1:7" ht="39.950000000000003" customHeight="1" x14ac:dyDescent="0.15">
      <c r="A573" s="7" t="s">
        <v>499</v>
      </c>
      <c r="B573" s="20" t="s">
        <v>500</v>
      </c>
      <c r="C573" s="20"/>
      <c r="D573" s="7" t="s">
        <v>54</v>
      </c>
      <c r="E573" s="10">
        <v>1</v>
      </c>
      <c r="F573" s="10">
        <v>75905.16</v>
      </c>
      <c r="G573" s="10">
        <v>75905.16</v>
      </c>
    </row>
    <row r="574" spans="1:7" ht="24.95" customHeight="1" x14ac:dyDescent="0.15">
      <c r="A574" s="27" t="s">
        <v>455</v>
      </c>
      <c r="B574" s="27"/>
      <c r="C574" s="27"/>
      <c r="D574" s="27"/>
      <c r="E574" s="11">
        <f>SUBTOTAL(9,E573:E573)</f>
        <v>1</v>
      </c>
      <c r="F574" s="11" t="s">
        <v>253</v>
      </c>
      <c r="G574" s="11">
        <f>SUBTOTAL(9,G573:G573)</f>
        <v>75905.16</v>
      </c>
    </row>
    <row r="575" spans="1:7" ht="39.950000000000003" customHeight="1" x14ac:dyDescent="0.15">
      <c r="A575" s="7" t="s">
        <v>501</v>
      </c>
      <c r="B575" s="20" t="s">
        <v>502</v>
      </c>
      <c r="C575" s="20"/>
      <c r="D575" s="7" t="s">
        <v>54</v>
      </c>
      <c r="E575" s="10">
        <v>1</v>
      </c>
      <c r="F575" s="10">
        <v>16000</v>
      </c>
      <c r="G575" s="10">
        <v>16000</v>
      </c>
    </row>
    <row r="576" spans="1:7" ht="24.95" customHeight="1" x14ac:dyDescent="0.15">
      <c r="A576" s="27" t="s">
        <v>455</v>
      </c>
      <c r="B576" s="27"/>
      <c r="C576" s="27"/>
      <c r="D576" s="27"/>
      <c r="E576" s="11">
        <f>SUBTOTAL(9,E575:E575)</f>
        <v>1</v>
      </c>
      <c r="F576" s="11" t="s">
        <v>253</v>
      </c>
      <c r="G576" s="11">
        <f>SUBTOTAL(9,G575:G575)</f>
        <v>16000</v>
      </c>
    </row>
    <row r="577" spans="1:7" ht="24.95" customHeight="1" x14ac:dyDescent="0.15">
      <c r="A577" s="27" t="s">
        <v>456</v>
      </c>
      <c r="B577" s="27"/>
      <c r="C577" s="27"/>
      <c r="D577" s="27"/>
      <c r="E577" s="27"/>
      <c r="F577" s="27"/>
      <c r="G577" s="11">
        <f>SUBTOTAL(9,G555:G576)</f>
        <v>394656.52</v>
      </c>
    </row>
    <row r="578" spans="1:7" ht="24.95" customHeight="1" x14ac:dyDescent="0.15"/>
    <row r="579" spans="1:7" ht="20.100000000000001" customHeight="1" x14ac:dyDescent="0.15">
      <c r="A579" s="25" t="s">
        <v>345</v>
      </c>
      <c r="B579" s="25"/>
      <c r="C579" s="26" t="s">
        <v>204</v>
      </c>
      <c r="D579" s="26"/>
      <c r="E579" s="26"/>
      <c r="F579" s="26"/>
      <c r="G579" s="26"/>
    </row>
    <row r="580" spans="1:7" ht="20.100000000000001" customHeight="1" x14ac:dyDescent="0.15">
      <c r="A580" s="25" t="s">
        <v>346</v>
      </c>
      <c r="B580" s="25"/>
      <c r="C580" s="26" t="s">
        <v>347</v>
      </c>
      <c r="D580" s="26"/>
      <c r="E580" s="26"/>
      <c r="F580" s="26"/>
      <c r="G580" s="26"/>
    </row>
    <row r="581" spans="1:7" ht="24.95" customHeight="1" x14ac:dyDescent="0.15">
      <c r="A581" s="25" t="s">
        <v>348</v>
      </c>
      <c r="B581" s="25"/>
      <c r="C581" s="26" t="s">
        <v>315</v>
      </c>
      <c r="D581" s="26"/>
      <c r="E581" s="26"/>
      <c r="F581" s="26"/>
      <c r="G581" s="26"/>
    </row>
    <row r="582" spans="1:7" ht="15" customHeight="1" x14ac:dyDescent="0.15"/>
    <row r="583" spans="1:7" ht="24.95" customHeight="1" x14ac:dyDescent="0.15">
      <c r="A583" s="16" t="s">
        <v>448</v>
      </c>
      <c r="B583" s="16"/>
      <c r="C583" s="16"/>
      <c r="D583" s="16"/>
      <c r="E583" s="16"/>
      <c r="F583" s="16"/>
      <c r="G583" s="16"/>
    </row>
    <row r="584" spans="1:7" ht="15" customHeight="1" x14ac:dyDescent="0.15"/>
    <row r="585" spans="1:7" ht="50.1" customHeight="1" x14ac:dyDescent="0.15">
      <c r="A585" s="7" t="s">
        <v>241</v>
      </c>
      <c r="B585" s="21" t="s">
        <v>417</v>
      </c>
      <c r="C585" s="21"/>
      <c r="D585" s="7" t="s">
        <v>449</v>
      </c>
      <c r="E585" s="7" t="s">
        <v>450</v>
      </c>
      <c r="F585" s="7" t="s">
        <v>451</v>
      </c>
      <c r="G585" s="7" t="s">
        <v>452</v>
      </c>
    </row>
    <row r="586" spans="1:7" ht="15" customHeight="1" x14ac:dyDescent="0.15">
      <c r="A586" s="7">
        <v>1</v>
      </c>
      <c r="B586" s="21">
        <v>2</v>
      </c>
      <c r="C586" s="21"/>
      <c r="D586" s="7">
        <v>3</v>
      </c>
      <c r="E586" s="7">
        <v>4</v>
      </c>
      <c r="F586" s="7">
        <v>5</v>
      </c>
      <c r="G586" s="7">
        <v>6</v>
      </c>
    </row>
    <row r="587" spans="1:7" ht="20.100000000000001" customHeight="1" x14ac:dyDescent="0.15">
      <c r="A587" s="7" t="s">
        <v>508</v>
      </c>
      <c r="B587" s="20" t="s">
        <v>509</v>
      </c>
      <c r="C587" s="20"/>
      <c r="D587" s="7" t="s">
        <v>54</v>
      </c>
      <c r="E587" s="10">
        <v>1</v>
      </c>
      <c r="F587" s="10">
        <v>39864</v>
      </c>
      <c r="G587" s="10">
        <v>39864</v>
      </c>
    </row>
    <row r="588" spans="1:7" ht="24.95" customHeight="1" x14ac:dyDescent="0.15">
      <c r="A588" s="27" t="s">
        <v>455</v>
      </c>
      <c r="B588" s="27"/>
      <c r="C588" s="27"/>
      <c r="D588" s="27"/>
      <c r="E588" s="11">
        <f>SUBTOTAL(9,E587:E587)</f>
        <v>1</v>
      </c>
      <c r="F588" s="11" t="s">
        <v>253</v>
      </c>
      <c r="G588" s="11">
        <f>SUBTOTAL(9,G587:G587)</f>
        <v>39864</v>
      </c>
    </row>
    <row r="589" spans="1:7" ht="80.099999999999994" customHeight="1" x14ac:dyDescent="0.15">
      <c r="A589" s="7" t="s">
        <v>510</v>
      </c>
      <c r="B589" s="20" t="s">
        <v>512</v>
      </c>
      <c r="C589" s="20"/>
      <c r="D589" s="7" t="s">
        <v>54</v>
      </c>
      <c r="E589" s="10">
        <v>1</v>
      </c>
      <c r="F589" s="10">
        <v>21761.5</v>
      </c>
      <c r="G589" s="10">
        <v>21761.5</v>
      </c>
    </row>
    <row r="590" spans="1:7" ht="60" customHeight="1" x14ac:dyDescent="0.15">
      <c r="A590" s="7" t="s">
        <v>510</v>
      </c>
      <c r="B590" s="20" t="s">
        <v>511</v>
      </c>
      <c r="C590" s="20"/>
      <c r="D590" s="7" t="s">
        <v>54</v>
      </c>
      <c r="E590" s="10">
        <v>1</v>
      </c>
      <c r="F590" s="10">
        <v>8000</v>
      </c>
      <c r="G590" s="10">
        <v>8000</v>
      </c>
    </row>
    <row r="591" spans="1:7" ht="24.95" customHeight="1" x14ac:dyDescent="0.15">
      <c r="A591" s="27" t="s">
        <v>455</v>
      </c>
      <c r="B591" s="27"/>
      <c r="C591" s="27"/>
      <c r="D591" s="27"/>
      <c r="E591" s="11">
        <f>SUBTOTAL(9,E589:E590)</f>
        <v>2</v>
      </c>
      <c r="F591" s="11" t="s">
        <v>253</v>
      </c>
      <c r="G591" s="11">
        <f>SUBTOTAL(9,G589:G590)</f>
        <v>29761.5</v>
      </c>
    </row>
    <row r="592" spans="1:7" ht="20.100000000000001" customHeight="1" x14ac:dyDescent="0.15">
      <c r="A592" s="7" t="s">
        <v>513</v>
      </c>
      <c r="B592" s="20" t="s">
        <v>514</v>
      </c>
      <c r="C592" s="20"/>
      <c r="D592" s="7" t="s">
        <v>54</v>
      </c>
      <c r="E592" s="10">
        <v>1</v>
      </c>
      <c r="F592" s="10">
        <v>50000</v>
      </c>
      <c r="G592" s="10">
        <v>50000</v>
      </c>
    </row>
    <row r="593" spans="1:7" ht="24.95" customHeight="1" x14ac:dyDescent="0.15">
      <c r="A593" s="27" t="s">
        <v>455</v>
      </c>
      <c r="B593" s="27"/>
      <c r="C593" s="27"/>
      <c r="D593" s="27"/>
      <c r="E593" s="11">
        <f>SUBTOTAL(9,E592:E592)</f>
        <v>1</v>
      </c>
      <c r="F593" s="11" t="s">
        <v>253</v>
      </c>
      <c r="G593" s="11">
        <f>SUBTOTAL(9,G592:G592)</f>
        <v>50000</v>
      </c>
    </row>
    <row r="594" spans="1:7" ht="20.100000000000001" customHeight="1" x14ac:dyDescent="0.15">
      <c r="A594" s="7" t="s">
        <v>515</v>
      </c>
      <c r="B594" s="20" t="s">
        <v>516</v>
      </c>
      <c r="C594" s="20"/>
      <c r="D594" s="7" t="s">
        <v>54</v>
      </c>
      <c r="E594" s="10">
        <v>1</v>
      </c>
      <c r="F594" s="10">
        <v>114200</v>
      </c>
      <c r="G594" s="10">
        <v>114200</v>
      </c>
    </row>
    <row r="595" spans="1:7" ht="24.95" customHeight="1" x14ac:dyDescent="0.15">
      <c r="A595" s="27" t="s">
        <v>455</v>
      </c>
      <c r="B595" s="27"/>
      <c r="C595" s="27"/>
      <c r="D595" s="27"/>
      <c r="E595" s="11">
        <f>SUBTOTAL(9,E594:E594)</f>
        <v>1</v>
      </c>
      <c r="F595" s="11" t="s">
        <v>253</v>
      </c>
      <c r="G595" s="11">
        <f>SUBTOTAL(9,G594:G594)</f>
        <v>114200</v>
      </c>
    </row>
    <row r="596" spans="1:7" ht="80.099999999999994" customHeight="1" x14ac:dyDescent="0.15">
      <c r="A596" s="7" t="s">
        <v>517</v>
      </c>
      <c r="B596" s="20" t="s">
        <v>518</v>
      </c>
      <c r="C596" s="20"/>
      <c r="D596" s="7" t="s">
        <v>54</v>
      </c>
      <c r="E596" s="10">
        <v>1</v>
      </c>
      <c r="F596" s="10">
        <v>210011</v>
      </c>
      <c r="G596" s="10">
        <v>210011</v>
      </c>
    </row>
    <row r="597" spans="1:7" ht="24.95" customHeight="1" x14ac:dyDescent="0.15">
      <c r="A597" s="27" t="s">
        <v>455</v>
      </c>
      <c r="B597" s="27"/>
      <c r="C597" s="27"/>
      <c r="D597" s="27"/>
      <c r="E597" s="11">
        <f>SUBTOTAL(9,E596:E596)</f>
        <v>1</v>
      </c>
      <c r="F597" s="11" t="s">
        <v>253</v>
      </c>
      <c r="G597" s="11">
        <f>SUBTOTAL(9,G596:G596)</f>
        <v>210011</v>
      </c>
    </row>
    <row r="598" spans="1:7" ht="24.95" customHeight="1" x14ac:dyDescent="0.15">
      <c r="A598" s="27" t="s">
        <v>456</v>
      </c>
      <c r="B598" s="27"/>
      <c r="C598" s="27"/>
      <c r="D598" s="27"/>
      <c r="E598" s="27"/>
      <c r="F598" s="27"/>
      <c r="G598" s="11">
        <f>SUBTOTAL(9,G587:G597)</f>
        <v>443836.5</v>
      </c>
    </row>
    <row r="599" spans="1:7" ht="24.95" customHeight="1" x14ac:dyDescent="0.15"/>
    <row r="600" spans="1:7" ht="20.100000000000001" customHeight="1" x14ac:dyDescent="0.15">
      <c r="A600" s="25" t="s">
        <v>345</v>
      </c>
      <c r="B600" s="25"/>
      <c r="C600" s="26" t="s">
        <v>204</v>
      </c>
      <c r="D600" s="26"/>
      <c r="E600" s="26"/>
      <c r="F600" s="26"/>
      <c r="G600" s="26"/>
    </row>
    <row r="601" spans="1:7" ht="20.100000000000001" customHeight="1" x14ac:dyDescent="0.15">
      <c r="A601" s="25" t="s">
        <v>346</v>
      </c>
      <c r="B601" s="25"/>
      <c r="C601" s="26" t="s">
        <v>347</v>
      </c>
      <c r="D601" s="26"/>
      <c r="E601" s="26"/>
      <c r="F601" s="26"/>
      <c r="G601" s="26"/>
    </row>
    <row r="602" spans="1:7" ht="24.95" customHeight="1" x14ac:dyDescent="0.15">
      <c r="A602" s="25" t="s">
        <v>348</v>
      </c>
      <c r="B602" s="25"/>
      <c r="C602" s="26" t="s">
        <v>315</v>
      </c>
      <c r="D602" s="26"/>
      <c r="E602" s="26"/>
      <c r="F602" s="26"/>
      <c r="G602" s="26"/>
    </row>
    <row r="603" spans="1:7" ht="15" customHeight="1" x14ac:dyDescent="0.15"/>
    <row r="604" spans="1:7" ht="24.95" customHeight="1" x14ac:dyDescent="0.15">
      <c r="A604" s="16" t="s">
        <v>525</v>
      </c>
      <c r="B604" s="16"/>
      <c r="C604" s="16"/>
      <c r="D604" s="16"/>
      <c r="E604" s="16"/>
      <c r="F604" s="16"/>
      <c r="G604" s="16"/>
    </row>
    <row r="605" spans="1:7" ht="15" customHeight="1" x14ac:dyDescent="0.15"/>
    <row r="606" spans="1:7" ht="50.1" customHeight="1" x14ac:dyDescent="0.15">
      <c r="A606" s="7" t="s">
        <v>241</v>
      </c>
      <c r="B606" s="21" t="s">
        <v>417</v>
      </c>
      <c r="C606" s="21"/>
      <c r="D606" s="7" t="s">
        <v>449</v>
      </c>
      <c r="E606" s="7" t="s">
        <v>450</v>
      </c>
      <c r="F606" s="7" t="s">
        <v>451</v>
      </c>
      <c r="G606" s="7" t="s">
        <v>452</v>
      </c>
    </row>
    <row r="607" spans="1:7" ht="15" customHeight="1" x14ac:dyDescent="0.15">
      <c r="A607" s="7">
        <v>1</v>
      </c>
      <c r="B607" s="21">
        <v>2</v>
      </c>
      <c r="C607" s="21"/>
      <c r="D607" s="7">
        <v>3</v>
      </c>
      <c r="E607" s="7">
        <v>4</v>
      </c>
      <c r="F607" s="7">
        <v>5</v>
      </c>
      <c r="G607" s="7">
        <v>6</v>
      </c>
    </row>
    <row r="608" spans="1:7" ht="20.100000000000001" customHeight="1" x14ac:dyDescent="0.15">
      <c r="A608" s="7" t="s">
        <v>526</v>
      </c>
      <c r="B608" s="20" t="s">
        <v>527</v>
      </c>
      <c r="C608" s="20"/>
      <c r="D608" s="7" t="s">
        <v>54</v>
      </c>
      <c r="E608" s="10">
        <v>1</v>
      </c>
      <c r="F608" s="10">
        <v>18000</v>
      </c>
      <c r="G608" s="10">
        <v>18000</v>
      </c>
    </row>
    <row r="609" spans="1:7" ht="24.95" customHeight="1" x14ac:dyDescent="0.15">
      <c r="A609" s="27" t="s">
        <v>455</v>
      </c>
      <c r="B609" s="27"/>
      <c r="C609" s="27"/>
      <c r="D609" s="27"/>
      <c r="E609" s="11">
        <f>SUBTOTAL(9,E608:E608)</f>
        <v>1</v>
      </c>
      <c r="F609" s="11" t="s">
        <v>253</v>
      </c>
      <c r="G609" s="11">
        <f>SUBTOTAL(9,G608:G608)</f>
        <v>18000</v>
      </c>
    </row>
    <row r="610" spans="1:7" ht="24.95" customHeight="1" x14ac:dyDescent="0.15">
      <c r="A610" s="27" t="s">
        <v>456</v>
      </c>
      <c r="B610" s="27"/>
      <c r="C610" s="27"/>
      <c r="D610" s="27"/>
      <c r="E610" s="27"/>
      <c r="F610" s="27"/>
      <c r="G610" s="11">
        <f>SUBTOTAL(9,G608:G609)</f>
        <v>18000</v>
      </c>
    </row>
    <row r="611" spans="1:7" ht="24.95" customHeight="1" x14ac:dyDescent="0.15"/>
    <row r="612" spans="1:7" ht="20.100000000000001" customHeight="1" x14ac:dyDescent="0.15">
      <c r="A612" s="25" t="s">
        <v>345</v>
      </c>
      <c r="B612" s="25"/>
      <c r="C612" s="26" t="s">
        <v>204</v>
      </c>
      <c r="D612" s="26"/>
      <c r="E612" s="26"/>
      <c r="F612" s="26"/>
      <c r="G612" s="26"/>
    </row>
    <row r="613" spans="1:7" ht="20.100000000000001" customHeight="1" x14ac:dyDescent="0.15">
      <c r="A613" s="25" t="s">
        <v>346</v>
      </c>
      <c r="B613" s="25"/>
      <c r="C613" s="26" t="s">
        <v>347</v>
      </c>
      <c r="D613" s="26"/>
      <c r="E613" s="26"/>
      <c r="F613" s="26"/>
      <c r="G613" s="26"/>
    </row>
    <row r="614" spans="1:7" ht="24.95" customHeight="1" x14ac:dyDescent="0.15">
      <c r="A614" s="25" t="s">
        <v>348</v>
      </c>
      <c r="B614" s="25"/>
      <c r="C614" s="26" t="s">
        <v>315</v>
      </c>
      <c r="D614" s="26"/>
      <c r="E614" s="26"/>
      <c r="F614" s="26"/>
      <c r="G614" s="26"/>
    </row>
    <row r="615" spans="1:7" ht="15" customHeight="1" x14ac:dyDescent="0.15"/>
    <row r="616" spans="1:7" ht="24.95" customHeight="1" x14ac:dyDescent="0.15">
      <c r="A616" s="16" t="s">
        <v>528</v>
      </c>
      <c r="B616" s="16"/>
      <c r="C616" s="16"/>
      <c r="D616" s="16"/>
      <c r="E616" s="16"/>
      <c r="F616" s="16"/>
      <c r="G616" s="16"/>
    </row>
    <row r="617" spans="1:7" ht="15" customHeight="1" x14ac:dyDescent="0.15"/>
    <row r="618" spans="1:7" ht="50.1" customHeight="1" x14ac:dyDescent="0.15">
      <c r="A618" s="7" t="s">
        <v>241</v>
      </c>
      <c r="B618" s="21" t="s">
        <v>417</v>
      </c>
      <c r="C618" s="21"/>
      <c r="D618" s="7" t="s">
        <v>449</v>
      </c>
      <c r="E618" s="7" t="s">
        <v>450</v>
      </c>
      <c r="F618" s="7" t="s">
        <v>451</v>
      </c>
      <c r="G618" s="7" t="s">
        <v>452</v>
      </c>
    </row>
    <row r="619" spans="1:7" ht="15" customHeight="1" x14ac:dyDescent="0.15">
      <c r="A619" s="7">
        <v>1</v>
      </c>
      <c r="B619" s="21">
        <v>2</v>
      </c>
      <c r="C619" s="21"/>
      <c r="D619" s="7">
        <v>3</v>
      </c>
      <c r="E619" s="7">
        <v>4</v>
      </c>
      <c r="F619" s="7">
        <v>5</v>
      </c>
      <c r="G619" s="7">
        <v>6</v>
      </c>
    </row>
    <row r="620" spans="1:7" ht="60" customHeight="1" x14ac:dyDescent="0.15">
      <c r="A620" s="7" t="s">
        <v>529</v>
      </c>
      <c r="B620" s="20" t="s">
        <v>531</v>
      </c>
      <c r="C620" s="20"/>
      <c r="D620" s="7" t="s">
        <v>54</v>
      </c>
      <c r="E620" s="10">
        <v>1</v>
      </c>
      <c r="F620" s="10">
        <v>273812.58</v>
      </c>
      <c r="G620" s="10">
        <v>273812.58</v>
      </c>
    </row>
    <row r="621" spans="1:7" ht="24.95" customHeight="1" x14ac:dyDescent="0.15">
      <c r="A621" s="27" t="s">
        <v>455</v>
      </c>
      <c r="B621" s="27"/>
      <c r="C621" s="27"/>
      <c r="D621" s="27"/>
      <c r="E621" s="11">
        <f>SUBTOTAL(9,E620:E620)</f>
        <v>1</v>
      </c>
      <c r="F621" s="11" t="s">
        <v>253</v>
      </c>
      <c r="G621" s="11">
        <f>SUBTOTAL(9,G620:G620)</f>
        <v>273812.58</v>
      </c>
    </row>
    <row r="622" spans="1:7" ht="24.95" customHeight="1" x14ac:dyDescent="0.15">
      <c r="A622" s="27" t="s">
        <v>456</v>
      </c>
      <c r="B622" s="27"/>
      <c r="C622" s="27"/>
      <c r="D622" s="27"/>
      <c r="E622" s="27"/>
      <c r="F622" s="27"/>
      <c r="G622" s="11">
        <f>SUBTOTAL(9,G620:G621)</f>
        <v>273812.58</v>
      </c>
    </row>
    <row r="623" spans="1:7" ht="24.95" customHeight="1" x14ac:dyDescent="0.15"/>
    <row r="624" spans="1:7" ht="20.100000000000001" customHeight="1" x14ac:dyDescent="0.15">
      <c r="A624" s="25" t="s">
        <v>345</v>
      </c>
      <c r="B624" s="25"/>
      <c r="C624" s="26" t="s">
        <v>204</v>
      </c>
      <c r="D624" s="26"/>
      <c r="E624" s="26"/>
      <c r="F624" s="26"/>
      <c r="G624" s="26"/>
    </row>
    <row r="625" spans="1:7" ht="20.100000000000001" customHeight="1" x14ac:dyDescent="0.15">
      <c r="A625" s="25" t="s">
        <v>346</v>
      </c>
      <c r="B625" s="25"/>
      <c r="C625" s="26" t="s">
        <v>347</v>
      </c>
      <c r="D625" s="26"/>
      <c r="E625" s="26"/>
      <c r="F625" s="26"/>
      <c r="G625" s="26"/>
    </row>
    <row r="626" spans="1:7" ht="24.95" customHeight="1" x14ac:dyDescent="0.15">
      <c r="A626" s="25" t="s">
        <v>348</v>
      </c>
      <c r="B626" s="25"/>
      <c r="C626" s="26" t="s">
        <v>315</v>
      </c>
      <c r="D626" s="26"/>
      <c r="E626" s="26"/>
      <c r="F626" s="26"/>
      <c r="G626" s="26"/>
    </row>
    <row r="627" spans="1:7" ht="15" customHeight="1" x14ac:dyDescent="0.15"/>
    <row r="628" spans="1:7" ht="24.95" customHeight="1" x14ac:dyDescent="0.15">
      <c r="A628" s="16" t="s">
        <v>457</v>
      </c>
      <c r="B628" s="16"/>
      <c r="C628" s="16"/>
      <c r="D628" s="16"/>
      <c r="E628" s="16"/>
      <c r="F628" s="16"/>
      <c r="G628" s="16"/>
    </row>
    <row r="629" spans="1:7" ht="15" customHeight="1" x14ac:dyDescent="0.15"/>
    <row r="630" spans="1:7" ht="50.1" customHeight="1" x14ac:dyDescent="0.15">
      <c r="A630" s="7" t="s">
        <v>241</v>
      </c>
      <c r="B630" s="21" t="s">
        <v>417</v>
      </c>
      <c r="C630" s="21"/>
      <c r="D630" s="7" t="s">
        <v>449</v>
      </c>
      <c r="E630" s="7" t="s">
        <v>450</v>
      </c>
      <c r="F630" s="7" t="s">
        <v>451</v>
      </c>
      <c r="G630" s="7" t="s">
        <v>452</v>
      </c>
    </row>
    <row r="631" spans="1:7" ht="15" customHeight="1" x14ac:dyDescent="0.15">
      <c r="A631" s="7">
        <v>1</v>
      </c>
      <c r="B631" s="21">
        <v>2</v>
      </c>
      <c r="C631" s="21"/>
      <c r="D631" s="7">
        <v>3</v>
      </c>
      <c r="E631" s="7">
        <v>4</v>
      </c>
      <c r="F631" s="7">
        <v>5</v>
      </c>
      <c r="G631" s="7">
        <v>6</v>
      </c>
    </row>
    <row r="632" spans="1:7" ht="60" customHeight="1" x14ac:dyDescent="0.15">
      <c r="A632" s="7" t="s">
        <v>532</v>
      </c>
      <c r="B632" s="20" t="s">
        <v>533</v>
      </c>
      <c r="C632" s="20"/>
      <c r="D632" s="7" t="s">
        <v>54</v>
      </c>
      <c r="E632" s="10">
        <v>1</v>
      </c>
      <c r="F632" s="10">
        <v>25000</v>
      </c>
      <c r="G632" s="10">
        <v>25000</v>
      </c>
    </row>
    <row r="633" spans="1:7" ht="24.95" customHeight="1" x14ac:dyDescent="0.15">
      <c r="A633" s="27" t="s">
        <v>455</v>
      </c>
      <c r="B633" s="27"/>
      <c r="C633" s="27"/>
      <c r="D633" s="27"/>
      <c r="E633" s="11">
        <f>SUBTOTAL(9,E632:E632)</f>
        <v>1</v>
      </c>
      <c r="F633" s="11" t="s">
        <v>253</v>
      </c>
      <c r="G633" s="11">
        <f>SUBTOTAL(9,G632:G632)</f>
        <v>25000</v>
      </c>
    </row>
    <row r="634" spans="1:7" ht="60" customHeight="1" x14ac:dyDescent="0.15">
      <c r="A634" s="7" t="s">
        <v>534</v>
      </c>
      <c r="B634" s="20" t="s">
        <v>535</v>
      </c>
      <c r="C634" s="20"/>
      <c r="D634" s="7" t="s">
        <v>54</v>
      </c>
      <c r="E634" s="10">
        <v>1</v>
      </c>
      <c r="F634" s="10">
        <v>20000</v>
      </c>
      <c r="G634" s="10">
        <v>20000</v>
      </c>
    </row>
    <row r="635" spans="1:7" ht="24.95" customHeight="1" x14ac:dyDescent="0.15">
      <c r="A635" s="27" t="s">
        <v>455</v>
      </c>
      <c r="B635" s="27"/>
      <c r="C635" s="27"/>
      <c r="D635" s="27"/>
      <c r="E635" s="11">
        <f>SUBTOTAL(9,E634:E634)</f>
        <v>1</v>
      </c>
      <c r="F635" s="11" t="s">
        <v>253</v>
      </c>
      <c r="G635" s="11">
        <f>SUBTOTAL(9,G634:G634)</f>
        <v>20000</v>
      </c>
    </row>
    <row r="636" spans="1:7" ht="60" customHeight="1" x14ac:dyDescent="0.15">
      <c r="A636" s="7" t="s">
        <v>536</v>
      </c>
      <c r="B636" s="20" t="s">
        <v>537</v>
      </c>
      <c r="C636" s="20"/>
      <c r="D636" s="7" t="s">
        <v>54</v>
      </c>
      <c r="E636" s="10">
        <v>1</v>
      </c>
      <c r="F636" s="10">
        <v>25000</v>
      </c>
      <c r="G636" s="10">
        <v>25000</v>
      </c>
    </row>
    <row r="637" spans="1:7" ht="24.95" customHeight="1" x14ac:dyDescent="0.15">
      <c r="A637" s="27" t="s">
        <v>455</v>
      </c>
      <c r="B637" s="27"/>
      <c r="C637" s="27"/>
      <c r="D637" s="27"/>
      <c r="E637" s="11">
        <f>SUBTOTAL(9,E636:E636)</f>
        <v>1</v>
      </c>
      <c r="F637" s="11" t="s">
        <v>253</v>
      </c>
      <c r="G637" s="11">
        <f>SUBTOTAL(9,G636:G636)</f>
        <v>25000</v>
      </c>
    </row>
    <row r="638" spans="1:7" ht="80.099999999999994" customHeight="1" x14ac:dyDescent="0.15">
      <c r="A638" s="7" t="s">
        <v>538</v>
      </c>
      <c r="B638" s="20" t="s">
        <v>539</v>
      </c>
      <c r="C638" s="20"/>
      <c r="D638" s="7" t="s">
        <v>54</v>
      </c>
      <c r="E638" s="10">
        <v>1</v>
      </c>
      <c r="F638" s="10">
        <v>29045</v>
      </c>
      <c r="G638" s="10">
        <v>29045</v>
      </c>
    </row>
    <row r="639" spans="1:7" ht="24.95" customHeight="1" x14ac:dyDescent="0.15">
      <c r="A639" s="27" t="s">
        <v>455</v>
      </c>
      <c r="B639" s="27"/>
      <c r="C639" s="27"/>
      <c r="D639" s="27"/>
      <c r="E639" s="11">
        <f>SUBTOTAL(9,E638:E638)</f>
        <v>1</v>
      </c>
      <c r="F639" s="11" t="s">
        <v>253</v>
      </c>
      <c r="G639" s="11">
        <f>SUBTOTAL(9,G638:G638)</f>
        <v>29045</v>
      </c>
    </row>
    <row r="640" spans="1:7" ht="24.95" customHeight="1" x14ac:dyDescent="0.15">
      <c r="A640" s="27" t="s">
        <v>456</v>
      </c>
      <c r="B640" s="27"/>
      <c r="C640" s="27"/>
      <c r="D640" s="27"/>
      <c r="E640" s="27"/>
      <c r="F640" s="27"/>
      <c r="G640" s="11">
        <f>SUBTOTAL(9,G632:G639)</f>
        <v>99045</v>
      </c>
    </row>
    <row r="641" spans="1:7" ht="24.95" customHeight="1" x14ac:dyDescent="0.15"/>
    <row r="642" spans="1:7" ht="20.100000000000001" customHeight="1" x14ac:dyDescent="0.15">
      <c r="A642" s="25" t="s">
        <v>345</v>
      </c>
      <c r="B642" s="25"/>
      <c r="C642" s="26" t="s">
        <v>204</v>
      </c>
      <c r="D642" s="26"/>
      <c r="E642" s="26"/>
      <c r="F642" s="26"/>
      <c r="G642" s="26"/>
    </row>
    <row r="643" spans="1:7" ht="20.100000000000001" customHeight="1" x14ac:dyDescent="0.15">
      <c r="A643" s="25" t="s">
        <v>346</v>
      </c>
      <c r="B643" s="25"/>
      <c r="C643" s="26" t="s">
        <v>347</v>
      </c>
      <c r="D643" s="26"/>
      <c r="E643" s="26"/>
      <c r="F643" s="26"/>
      <c r="G643" s="26"/>
    </row>
    <row r="644" spans="1:7" ht="24.95" customHeight="1" x14ac:dyDescent="0.15">
      <c r="A644" s="25" t="s">
        <v>348</v>
      </c>
      <c r="B644" s="25"/>
      <c r="C644" s="26" t="s">
        <v>315</v>
      </c>
      <c r="D644" s="26"/>
      <c r="E644" s="26"/>
      <c r="F644" s="26"/>
      <c r="G644" s="26"/>
    </row>
    <row r="645" spans="1:7" ht="15" customHeight="1" x14ac:dyDescent="0.15"/>
    <row r="646" spans="1:7" ht="24.95" customHeight="1" x14ac:dyDescent="0.15">
      <c r="A646" s="16" t="s">
        <v>460</v>
      </c>
      <c r="B646" s="16"/>
      <c r="C646" s="16"/>
      <c r="D646" s="16"/>
      <c r="E646" s="16"/>
      <c r="F646" s="16"/>
      <c r="G646" s="16"/>
    </row>
    <row r="647" spans="1:7" ht="15" customHeight="1" x14ac:dyDescent="0.15"/>
    <row r="648" spans="1:7" ht="50.1" customHeight="1" x14ac:dyDescent="0.15">
      <c r="A648" s="7" t="s">
        <v>241</v>
      </c>
      <c r="B648" s="21" t="s">
        <v>417</v>
      </c>
      <c r="C648" s="21"/>
      <c r="D648" s="7" t="s">
        <v>449</v>
      </c>
      <c r="E648" s="7" t="s">
        <v>450</v>
      </c>
      <c r="F648" s="7" t="s">
        <v>451</v>
      </c>
      <c r="G648" s="7" t="s">
        <v>452</v>
      </c>
    </row>
    <row r="649" spans="1:7" ht="15" customHeight="1" x14ac:dyDescent="0.15">
      <c r="A649" s="7">
        <v>1</v>
      </c>
      <c r="B649" s="21">
        <v>2</v>
      </c>
      <c r="C649" s="21"/>
      <c r="D649" s="7">
        <v>3</v>
      </c>
      <c r="E649" s="7">
        <v>4</v>
      </c>
      <c r="F649" s="7">
        <v>5</v>
      </c>
      <c r="G649" s="7">
        <v>6</v>
      </c>
    </row>
    <row r="650" spans="1:7" ht="60" customHeight="1" x14ac:dyDescent="0.15">
      <c r="A650" s="7" t="s">
        <v>542</v>
      </c>
      <c r="B650" s="20" t="s">
        <v>543</v>
      </c>
      <c r="C650" s="20"/>
      <c r="D650" s="7" t="s">
        <v>54</v>
      </c>
      <c r="E650" s="10">
        <v>1</v>
      </c>
      <c r="F650" s="10">
        <v>5000</v>
      </c>
      <c r="G650" s="10">
        <v>5000</v>
      </c>
    </row>
    <row r="651" spans="1:7" ht="24.95" customHeight="1" x14ac:dyDescent="0.15">
      <c r="A651" s="27" t="s">
        <v>455</v>
      </c>
      <c r="B651" s="27"/>
      <c r="C651" s="27"/>
      <c r="D651" s="27"/>
      <c r="E651" s="11">
        <f>SUBTOTAL(9,E650:E650)</f>
        <v>1</v>
      </c>
      <c r="F651" s="11" t="s">
        <v>253</v>
      </c>
      <c r="G651" s="11">
        <f>SUBTOTAL(9,G650:G650)</f>
        <v>5000</v>
      </c>
    </row>
    <row r="652" spans="1:7" ht="60" customHeight="1" x14ac:dyDescent="0.15">
      <c r="A652" s="7" t="s">
        <v>577</v>
      </c>
      <c r="B652" s="20" t="s">
        <v>578</v>
      </c>
      <c r="C652" s="20"/>
      <c r="D652" s="7" t="s">
        <v>54</v>
      </c>
      <c r="E652" s="10">
        <v>1</v>
      </c>
      <c r="F652" s="10">
        <v>5000</v>
      </c>
      <c r="G652" s="10">
        <v>5000</v>
      </c>
    </row>
    <row r="653" spans="1:7" ht="24.95" customHeight="1" x14ac:dyDescent="0.15">
      <c r="A653" s="27" t="s">
        <v>455</v>
      </c>
      <c r="B653" s="27"/>
      <c r="C653" s="27"/>
      <c r="D653" s="27"/>
      <c r="E653" s="11">
        <f>SUBTOTAL(9,E652:E652)</f>
        <v>1</v>
      </c>
      <c r="F653" s="11" t="s">
        <v>253</v>
      </c>
      <c r="G653" s="11">
        <f>SUBTOTAL(9,G652:G652)</f>
        <v>5000</v>
      </c>
    </row>
    <row r="654" spans="1:7" ht="80.099999999999994" customHeight="1" x14ac:dyDescent="0.15">
      <c r="A654" s="7" t="s">
        <v>544</v>
      </c>
      <c r="B654" s="20" t="s">
        <v>545</v>
      </c>
      <c r="C654" s="20"/>
      <c r="D654" s="7" t="s">
        <v>54</v>
      </c>
      <c r="E654" s="10">
        <v>1</v>
      </c>
      <c r="F654" s="10">
        <v>4000</v>
      </c>
      <c r="G654" s="10">
        <v>4000</v>
      </c>
    </row>
    <row r="655" spans="1:7" ht="24.95" customHeight="1" x14ac:dyDescent="0.15">
      <c r="A655" s="27" t="s">
        <v>455</v>
      </c>
      <c r="B655" s="27"/>
      <c r="C655" s="27"/>
      <c r="D655" s="27"/>
      <c r="E655" s="11">
        <f>SUBTOTAL(9,E654:E654)</f>
        <v>1</v>
      </c>
      <c r="F655" s="11" t="s">
        <v>253</v>
      </c>
      <c r="G655" s="11">
        <f>SUBTOTAL(9,G654:G654)</f>
        <v>4000</v>
      </c>
    </row>
    <row r="656" spans="1:7" ht="60" customHeight="1" x14ac:dyDescent="0.15">
      <c r="A656" s="7" t="s">
        <v>546</v>
      </c>
      <c r="B656" s="20" t="s">
        <v>547</v>
      </c>
      <c r="C656" s="20"/>
      <c r="D656" s="7" t="s">
        <v>54</v>
      </c>
      <c r="E656" s="10">
        <v>1</v>
      </c>
      <c r="F656" s="10">
        <v>2000</v>
      </c>
      <c r="G656" s="10">
        <v>2000</v>
      </c>
    </row>
    <row r="657" spans="1:7" ht="80.099999999999994" customHeight="1" x14ac:dyDescent="0.15">
      <c r="A657" s="7" t="s">
        <v>546</v>
      </c>
      <c r="B657" s="20" t="s">
        <v>548</v>
      </c>
      <c r="C657" s="20"/>
      <c r="D657" s="7" t="s">
        <v>54</v>
      </c>
      <c r="E657" s="10">
        <v>1</v>
      </c>
      <c r="F657" s="10">
        <v>4000</v>
      </c>
      <c r="G657" s="10">
        <v>4000</v>
      </c>
    </row>
    <row r="658" spans="1:7" ht="24.95" customHeight="1" x14ac:dyDescent="0.15">
      <c r="A658" s="27" t="s">
        <v>455</v>
      </c>
      <c r="B658" s="27"/>
      <c r="C658" s="27"/>
      <c r="D658" s="27"/>
      <c r="E658" s="11">
        <f>SUBTOTAL(9,E656:E657)</f>
        <v>2</v>
      </c>
      <c r="F658" s="11" t="s">
        <v>253</v>
      </c>
      <c r="G658" s="11">
        <f>SUBTOTAL(9,G656:G657)</f>
        <v>6000</v>
      </c>
    </row>
    <row r="659" spans="1:7" ht="39.950000000000003" customHeight="1" x14ac:dyDescent="0.15">
      <c r="A659" s="7" t="s">
        <v>549</v>
      </c>
      <c r="B659" s="20" t="s">
        <v>550</v>
      </c>
      <c r="C659" s="20"/>
      <c r="D659" s="7" t="s">
        <v>54</v>
      </c>
      <c r="E659" s="10">
        <v>1</v>
      </c>
      <c r="F659" s="10">
        <v>26160</v>
      </c>
      <c r="G659" s="10">
        <v>26160</v>
      </c>
    </row>
    <row r="660" spans="1:7" ht="24.95" customHeight="1" x14ac:dyDescent="0.15">
      <c r="A660" s="27" t="s">
        <v>455</v>
      </c>
      <c r="B660" s="27"/>
      <c r="C660" s="27"/>
      <c r="D660" s="27"/>
      <c r="E660" s="11">
        <f>SUBTOTAL(9,E659:E659)</f>
        <v>1</v>
      </c>
      <c r="F660" s="11" t="s">
        <v>253</v>
      </c>
      <c r="G660" s="11">
        <f>SUBTOTAL(9,G659:G659)</f>
        <v>26160</v>
      </c>
    </row>
    <row r="661" spans="1:7" ht="24.95" customHeight="1" x14ac:dyDescent="0.15">
      <c r="A661" s="27" t="s">
        <v>456</v>
      </c>
      <c r="B661" s="27"/>
      <c r="C661" s="27"/>
      <c r="D661" s="27"/>
      <c r="E661" s="27"/>
      <c r="F661" s="27"/>
      <c r="G661" s="11">
        <f>SUBTOTAL(9,G650:G660)</f>
        <v>46160</v>
      </c>
    </row>
    <row r="662" spans="1:7" ht="24.95" customHeight="1" x14ac:dyDescent="0.15"/>
    <row r="663" spans="1:7" ht="20.100000000000001" customHeight="1" x14ac:dyDescent="0.15">
      <c r="A663" s="25" t="s">
        <v>345</v>
      </c>
      <c r="B663" s="25"/>
      <c r="C663" s="26" t="s">
        <v>204</v>
      </c>
      <c r="D663" s="26"/>
      <c r="E663" s="26"/>
      <c r="F663" s="26"/>
      <c r="G663" s="26"/>
    </row>
    <row r="664" spans="1:7" ht="20.100000000000001" customHeight="1" x14ac:dyDescent="0.15">
      <c r="A664" s="25" t="s">
        <v>346</v>
      </c>
      <c r="B664" s="25"/>
      <c r="C664" s="26" t="s">
        <v>347</v>
      </c>
      <c r="D664" s="26"/>
      <c r="E664" s="26"/>
      <c r="F664" s="26"/>
      <c r="G664" s="26"/>
    </row>
    <row r="665" spans="1:7" ht="24.95" customHeight="1" x14ac:dyDescent="0.15">
      <c r="A665" s="25" t="s">
        <v>348</v>
      </c>
      <c r="B665" s="25"/>
      <c r="C665" s="26" t="s">
        <v>315</v>
      </c>
      <c r="D665" s="26"/>
      <c r="E665" s="26"/>
      <c r="F665" s="26"/>
      <c r="G665" s="26"/>
    </row>
    <row r="666" spans="1:7" ht="15" customHeight="1" x14ac:dyDescent="0.15"/>
    <row r="667" spans="1:7" ht="24.95" customHeight="1" x14ac:dyDescent="0.15">
      <c r="A667" s="16" t="s">
        <v>463</v>
      </c>
      <c r="B667" s="16"/>
      <c r="C667" s="16"/>
      <c r="D667" s="16"/>
      <c r="E667" s="16"/>
      <c r="F667" s="16"/>
      <c r="G667" s="16"/>
    </row>
    <row r="668" spans="1:7" ht="15" customHeight="1" x14ac:dyDescent="0.15"/>
    <row r="669" spans="1:7" ht="50.1" customHeight="1" x14ac:dyDescent="0.15">
      <c r="A669" s="7" t="s">
        <v>241</v>
      </c>
      <c r="B669" s="21" t="s">
        <v>417</v>
      </c>
      <c r="C669" s="21"/>
      <c r="D669" s="7" t="s">
        <v>449</v>
      </c>
      <c r="E669" s="7" t="s">
        <v>450</v>
      </c>
      <c r="F669" s="7" t="s">
        <v>451</v>
      </c>
      <c r="G669" s="7" t="s">
        <v>452</v>
      </c>
    </row>
    <row r="670" spans="1:7" ht="15" customHeight="1" x14ac:dyDescent="0.15">
      <c r="A670" s="7">
        <v>1</v>
      </c>
      <c r="B670" s="21">
        <v>2</v>
      </c>
      <c r="C670" s="21"/>
      <c r="D670" s="7">
        <v>3</v>
      </c>
      <c r="E670" s="7">
        <v>4</v>
      </c>
      <c r="F670" s="7">
        <v>5</v>
      </c>
      <c r="G670" s="7">
        <v>6</v>
      </c>
    </row>
    <row r="671" spans="1:7" ht="120" customHeight="1" x14ac:dyDescent="0.15">
      <c r="A671" s="7" t="s">
        <v>553</v>
      </c>
      <c r="B671" s="20" t="s">
        <v>555</v>
      </c>
      <c r="C671" s="20"/>
      <c r="D671" s="7" t="s">
        <v>54</v>
      </c>
      <c r="E671" s="10">
        <v>1</v>
      </c>
      <c r="F671" s="10">
        <v>35000</v>
      </c>
      <c r="G671" s="10">
        <v>35000</v>
      </c>
    </row>
    <row r="672" spans="1:7" ht="24.95" customHeight="1" x14ac:dyDescent="0.15">
      <c r="A672" s="27" t="s">
        <v>455</v>
      </c>
      <c r="B672" s="27"/>
      <c r="C672" s="27"/>
      <c r="D672" s="27"/>
      <c r="E672" s="11">
        <f>SUBTOTAL(9,E671:E671)</f>
        <v>1</v>
      </c>
      <c r="F672" s="11" t="s">
        <v>253</v>
      </c>
      <c r="G672" s="11">
        <f>SUBTOTAL(9,G671:G671)</f>
        <v>35000</v>
      </c>
    </row>
    <row r="673" spans="1:7" ht="24.95" customHeight="1" x14ac:dyDescent="0.15">
      <c r="A673" s="27" t="s">
        <v>456</v>
      </c>
      <c r="B673" s="27"/>
      <c r="C673" s="27"/>
      <c r="D673" s="27"/>
      <c r="E673" s="27"/>
      <c r="F673" s="27"/>
      <c r="G673" s="11">
        <f>SUBTOTAL(9,G671:G672)</f>
        <v>35000</v>
      </c>
    </row>
    <row r="674" spans="1:7" ht="24.95" customHeight="1" x14ac:dyDescent="0.15"/>
    <row r="675" spans="1:7" ht="20.100000000000001" customHeight="1" x14ac:dyDescent="0.15">
      <c r="A675" s="25" t="s">
        <v>345</v>
      </c>
      <c r="B675" s="25"/>
      <c r="C675" s="26" t="s">
        <v>214</v>
      </c>
      <c r="D675" s="26"/>
      <c r="E675" s="26"/>
      <c r="F675" s="26"/>
      <c r="G675" s="26"/>
    </row>
    <row r="676" spans="1:7" ht="20.100000000000001" customHeight="1" x14ac:dyDescent="0.15">
      <c r="A676" s="25" t="s">
        <v>346</v>
      </c>
      <c r="B676" s="25"/>
      <c r="C676" s="26" t="s">
        <v>347</v>
      </c>
      <c r="D676" s="26"/>
      <c r="E676" s="26"/>
      <c r="F676" s="26"/>
      <c r="G676" s="26"/>
    </row>
    <row r="677" spans="1:7" ht="24.95" customHeight="1" x14ac:dyDescent="0.15">
      <c r="A677" s="25" t="s">
        <v>348</v>
      </c>
      <c r="B677" s="25"/>
      <c r="C677" s="26" t="s">
        <v>315</v>
      </c>
      <c r="D677" s="26"/>
      <c r="E677" s="26"/>
      <c r="F677" s="26"/>
      <c r="G677" s="26"/>
    </row>
    <row r="678" spans="1:7" ht="15" customHeight="1" x14ac:dyDescent="0.15"/>
    <row r="679" spans="1:7" ht="24.95" customHeight="1" x14ac:dyDescent="0.15">
      <c r="A679" s="16" t="s">
        <v>476</v>
      </c>
      <c r="B679" s="16"/>
      <c r="C679" s="16"/>
      <c r="D679" s="16"/>
      <c r="E679" s="16"/>
      <c r="F679" s="16"/>
      <c r="G679" s="16"/>
    </row>
    <row r="680" spans="1:7" ht="15" customHeight="1" x14ac:dyDescent="0.15"/>
    <row r="681" spans="1:7" ht="50.1" customHeight="1" x14ac:dyDescent="0.15">
      <c r="A681" s="7" t="s">
        <v>241</v>
      </c>
      <c r="B681" s="21" t="s">
        <v>417</v>
      </c>
      <c r="C681" s="21"/>
      <c r="D681" s="7" t="s">
        <v>449</v>
      </c>
      <c r="E681" s="7" t="s">
        <v>450</v>
      </c>
      <c r="F681" s="7" t="s">
        <v>451</v>
      </c>
      <c r="G681" s="7" t="s">
        <v>452</v>
      </c>
    </row>
    <row r="682" spans="1:7" ht="15" customHeight="1" x14ac:dyDescent="0.15">
      <c r="A682" s="7">
        <v>1</v>
      </c>
      <c r="B682" s="21">
        <v>2</v>
      </c>
      <c r="C682" s="21"/>
      <c r="D682" s="7">
        <v>3</v>
      </c>
      <c r="E682" s="7">
        <v>4</v>
      </c>
      <c r="F682" s="7">
        <v>5</v>
      </c>
      <c r="G682" s="7">
        <v>6</v>
      </c>
    </row>
    <row r="683" spans="1:7" ht="20.100000000000001" customHeight="1" x14ac:dyDescent="0.15">
      <c r="A683" s="7" t="s">
        <v>364</v>
      </c>
      <c r="B683" s="20" t="s">
        <v>568</v>
      </c>
      <c r="C683" s="20"/>
      <c r="D683" s="7" t="s">
        <v>54</v>
      </c>
      <c r="E683" s="10">
        <v>1</v>
      </c>
      <c r="F683" s="10">
        <v>79787.509999999995</v>
      </c>
      <c r="G683" s="10">
        <v>79787.509999999995</v>
      </c>
    </row>
    <row r="684" spans="1:7" ht="24.95" customHeight="1" x14ac:dyDescent="0.15">
      <c r="A684" s="27" t="s">
        <v>455</v>
      </c>
      <c r="B684" s="27"/>
      <c r="C684" s="27"/>
      <c r="D684" s="27"/>
      <c r="E684" s="11">
        <f>SUBTOTAL(9,E683:E683)</f>
        <v>1</v>
      </c>
      <c r="F684" s="11" t="s">
        <v>253</v>
      </c>
      <c r="G684" s="11">
        <f>SUBTOTAL(9,G683:G683)</f>
        <v>79787.509999999995</v>
      </c>
    </row>
    <row r="685" spans="1:7" ht="20.100000000000001" customHeight="1" x14ac:dyDescent="0.15">
      <c r="A685" s="7" t="s">
        <v>380</v>
      </c>
      <c r="B685" s="20" t="s">
        <v>569</v>
      </c>
      <c r="C685" s="20"/>
      <c r="D685" s="7" t="s">
        <v>54</v>
      </c>
      <c r="E685" s="10">
        <v>1</v>
      </c>
      <c r="F685" s="10">
        <v>149262.91</v>
      </c>
      <c r="G685" s="10">
        <v>149262.91</v>
      </c>
    </row>
    <row r="686" spans="1:7" ht="24.95" customHeight="1" x14ac:dyDescent="0.15">
      <c r="A686" s="27" t="s">
        <v>455</v>
      </c>
      <c r="B686" s="27"/>
      <c r="C686" s="27"/>
      <c r="D686" s="27"/>
      <c r="E686" s="11">
        <f>SUBTOTAL(9,E685:E685)</f>
        <v>1</v>
      </c>
      <c r="F686" s="11" t="s">
        <v>253</v>
      </c>
      <c r="G686" s="11">
        <f>SUBTOTAL(9,G685:G685)</f>
        <v>149262.91</v>
      </c>
    </row>
    <row r="687" spans="1:7" ht="20.100000000000001" customHeight="1" x14ac:dyDescent="0.15">
      <c r="A687" s="7" t="s">
        <v>384</v>
      </c>
      <c r="B687" s="20" t="s">
        <v>570</v>
      </c>
      <c r="C687" s="20"/>
      <c r="D687" s="7" t="s">
        <v>54</v>
      </c>
      <c r="E687" s="10">
        <v>1</v>
      </c>
      <c r="F687" s="10">
        <v>232645.81</v>
      </c>
      <c r="G687" s="10">
        <v>232645.81</v>
      </c>
    </row>
    <row r="688" spans="1:7" ht="24.95" customHeight="1" x14ac:dyDescent="0.15">
      <c r="A688" s="27" t="s">
        <v>455</v>
      </c>
      <c r="B688" s="27"/>
      <c r="C688" s="27"/>
      <c r="D688" s="27"/>
      <c r="E688" s="11">
        <f>SUBTOTAL(9,E687:E687)</f>
        <v>1</v>
      </c>
      <c r="F688" s="11" t="s">
        <v>253</v>
      </c>
      <c r="G688" s="11">
        <f>SUBTOTAL(9,G687:G687)</f>
        <v>232645.81</v>
      </c>
    </row>
    <row r="689" spans="1:7" ht="24.95" customHeight="1" x14ac:dyDescent="0.15">
      <c r="A689" s="27" t="s">
        <v>456</v>
      </c>
      <c r="B689" s="27"/>
      <c r="C689" s="27"/>
      <c r="D689" s="27"/>
      <c r="E689" s="27"/>
      <c r="F689" s="27"/>
      <c r="G689" s="11">
        <f>SUBTOTAL(9,G683:G688)</f>
        <v>461696.23</v>
      </c>
    </row>
  </sheetData>
  <sheetProtection password="8A92" sheet="1" objects="1" scenarios="1"/>
  <mergeCells count="689">
    <mergeCell ref="B685:C685"/>
    <mergeCell ref="A686:D686"/>
    <mergeCell ref="B687:C687"/>
    <mergeCell ref="A688:D688"/>
    <mergeCell ref="A689:F689"/>
    <mergeCell ref="A679:G679"/>
    <mergeCell ref="B681:C681"/>
    <mergeCell ref="B682:C682"/>
    <mergeCell ref="B683:C683"/>
    <mergeCell ref="A684:D684"/>
    <mergeCell ref="A675:B675"/>
    <mergeCell ref="C675:G675"/>
    <mergeCell ref="A676:B676"/>
    <mergeCell ref="C676:G676"/>
    <mergeCell ref="A677:B677"/>
    <mergeCell ref="C677:G677"/>
    <mergeCell ref="B669:C669"/>
    <mergeCell ref="B670:C670"/>
    <mergeCell ref="B671:C671"/>
    <mergeCell ref="A672:D672"/>
    <mergeCell ref="A673:F673"/>
    <mergeCell ref="A664:B664"/>
    <mergeCell ref="C664:G664"/>
    <mergeCell ref="A665:B665"/>
    <mergeCell ref="C665:G665"/>
    <mergeCell ref="A667:G667"/>
    <mergeCell ref="A658:D658"/>
    <mergeCell ref="B659:C659"/>
    <mergeCell ref="A660:D660"/>
    <mergeCell ref="A661:F661"/>
    <mergeCell ref="A663:B663"/>
    <mergeCell ref="C663:G663"/>
    <mergeCell ref="A653:D653"/>
    <mergeCell ref="B654:C654"/>
    <mergeCell ref="A655:D655"/>
    <mergeCell ref="B656:C656"/>
    <mergeCell ref="B657:C657"/>
    <mergeCell ref="B648:C648"/>
    <mergeCell ref="B649:C649"/>
    <mergeCell ref="B650:C650"/>
    <mergeCell ref="A651:D651"/>
    <mergeCell ref="B652:C652"/>
    <mergeCell ref="A643:B643"/>
    <mergeCell ref="C643:G643"/>
    <mergeCell ref="A644:B644"/>
    <mergeCell ref="C644:G644"/>
    <mergeCell ref="A646:G646"/>
    <mergeCell ref="A637:D637"/>
    <mergeCell ref="B638:C638"/>
    <mergeCell ref="A639:D639"/>
    <mergeCell ref="A640:F640"/>
    <mergeCell ref="A642:B642"/>
    <mergeCell ref="C642:G642"/>
    <mergeCell ref="B632:C632"/>
    <mergeCell ref="A633:D633"/>
    <mergeCell ref="B634:C634"/>
    <mergeCell ref="A635:D635"/>
    <mergeCell ref="B636:C636"/>
    <mergeCell ref="A626:B626"/>
    <mergeCell ref="C626:G626"/>
    <mergeCell ref="A628:G628"/>
    <mergeCell ref="B630:C630"/>
    <mergeCell ref="B631:C631"/>
    <mergeCell ref="A622:F622"/>
    <mergeCell ref="A624:B624"/>
    <mergeCell ref="C624:G624"/>
    <mergeCell ref="A625:B625"/>
    <mergeCell ref="C625:G625"/>
    <mergeCell ref="A616:G616"/>
    <mergeCell ref="B618:C618"/>
    <mergeCell ref="B619:C619"/>
    <mergeCell ref="B620:C620"/>
    <mergeCell ref="A621:D621"/>
    <mergeCell ref="A612:B612"/>
    <mergeCell ref="C612:G612"/>
    <mergeCell ref="A613:B613"/>
    <mergeCell ref="C613:G613"/>
    <mergeCell ref="A614:B614"/>
    <mergeCell ref="C614:G614"/>
    <mergeCell ref="B606:C606"/>
    <mergeCell ref="B607:C607"/>
    <mergeCell ref="B608:C608"/>
    <mergeCell ref="A609:D609"/>
    <mergeCell ref="A610:F610"/>
    <mergeCell ref="A601:B601"/>
    <mergeCell ref="C601:G601"/>
    <mergeCell ref="A602:B602"/>
    <mergeCell ref="C602:G602"/>
    <mergeCell ref="A604:G604"/>
    <mergeCell ref="A595:D595"/>
    <mergeCell ref="B596:C596"/>
    <mergeCell ref="A597:D597"/>
    <mergeCell ref="A598:F598"/>
    <mergeCell ref="A600:B600"/>
    <mergeCell ref="C600:G600"/>
    <mergeCell ref="B590:C590"/>
    <mergeCell ref="A591:D591"/>
    <mergeCell ref="B592:C592"/>
    <mergeCell ref="A593:D593"/>
    <mergeCell ref="B594:C594"/>
    <mergeCell ref="B585:C585"/>
    <mergeCell ref="B586:C586"/>
    <mergeCell ref="B587:C587"/>
    <mergeCell ref="A588:D588"/>
    <mergeCell ref="B589:C589"/>
    <mergeCell ref="A580:B580"/>
    <mergeCell ref="C580:G580"/>
    <mergeCell ref="A581:B581"/>
    <mergeCell ref="C581:G581"/>
    <mergeCell ref="A583:G583"/>
    <mergeCell ref="B575:C575"/>
    <mergeCell ref="A576:D576"/>
    <mergeCell ref="A577:F577"/>
    <mergeCell ref="A579:B579"/>
    <mergeCell ref="C579:G579"/>
    <mergeCell ref="A570:D570"/>
    <mergeCell ref="B571:C571"/>
    <mergeCell ref="A572:D572"/>
    <mergeCell ref="B573:C573"/>
    <mergeCell ref="A574:D574"/>
    <mergeCell ref="B565:C565"/>
    <mergeCell ref="A566:D566"/>
    <mergeCell ref="B567:C567"/>
    <mergeCell ref="A568:D568"/>
    <mergeCell ref="B569:C569"/>
    <mergeCell ref="A560:D560"/>
    <mergeCell ref="B561:C561"/>
    <mergeCell ref="A562:D562"/>
    <mergeCell ref="B563:C563"/>
    <mergeCell ref="A564:D564"/>
    <mergeCell ref="B555:C555"/>
    <mergeCell ref="A556:D556"/>
    <mergeCell ref="B557:C557"/>
    <mergeCell ref="A558:D558"/>
    <mergeCell ref="B559:C559"/>
    <mergeCell ref="A549:B549"/>
    <mergeCell ref="C549:G549"/>
    <mergeCell ref="A551:G551"/>
    <mergeCell ref="B553:C553"/>
    <mergeCell ref="B554:C554"/>
    <mergeCell ref="A545:F545"/>
    <mergeCell ref="A547:B547"/>
    <mergeCell ref="C547:G547"/>
    <mergeCell ref="A548:B548"/>
    <mergeCell ref="C548:G548"/>
    <mergeCell ref="A539:G539"/>
    <mergeCell ref="B541:C541"/>
    <mergeCell ref="B542:C542"/>
    <mergeCell ref="B543:C543"/>
    <mergeCell ref="A544:D544"/>
    <mergeCell ref="A535:B535"/>
    <mergeCell ref="C535:G535"/>
    <mergeCell ref="A536:B536"/>
    <mergeCell ref="C536:G536"/>
    <mergeCell ref="A537:B537"/>
    <mergeCell ref="C537:G537"/>
    <mergeCell ref="B529:C529"/>
    <mergeCell ref="A530:D530"/>
    <mergeCell ref="B531:C531"/>
    <mergeCell ref="A532:D532"/>
    <mergeCell ref="A533:F533"/>
    <mergeCell ref="A523:G523"/>
    <mergeCell ref="B525:C525"/>
    <mergeCell ref="B526:C526"/>
    <mergeCell ref="B527:C527"/>
    <mergeCell ref="A528:D528"/>
    <mergeCell ref="A519:B519"/>
    <mergeCell ref="C519:G519"/>
    <mergeCell ref="A520:B520"/>
    <mergeCell ref="C520:G520"/>
    <mergeCell ref="A521:B521"/>
    <mergeCell ref="C521:G521"/>
    <mergeCell ref="B513:C513"/>
    <mergeCell ref="A514:D514"/>
    <mergeCell ref="B515:C515"/>
    <mergeCell ref="A516:D516"/>
    <mergeCell ref="A517:F517"/>
    <mergeCell ref="A508:D508"/>
    <mergeCell ref="B509:C509"/>
    <mergeCell ref="A510:D510"/>
    <mergeCell ref="B511:C511"/>
    <mergeCell ref="A512:D512"/>
    <mergeCell ref="B503:C503"/>
    <mergeCell ref="B504:C504"/>
    <mergeCell ref="B505:C505"/>
    <mergeCell ref="A506:D506"/>
    <mergeCell ref="B507:C507"/>
    <mergeCell ref="A498:B498"/>
    <mergeCell ref="C498:G498"/>
    <mergeCell ref="A499:B499"/>
    <mergeCell ref="C499:G499"/>
    <mergeCell ref="A501:G501"/>
    <mergeCell ref="A492:D492"/>
    <mergeCell ref="B493:C493"/>
    <mergeCell ref="A494:D494"/>
    <mergeCell ref="A495:F495"/>
    <mergeCell ref="A497:B497"/>
    <mergeCell ref="C497:G497"/>
    <mergeCell ref="B487:C487"/>
    <mergeCell ref="B488:C488"/>
    <mergeCell ref="B489:C489"/>
    <mergeCell ref="A490:D490"/>
    <mergeCell ref="B491:C491"/>
    <mergeCell ref="A482:B482"/>
    <mergeCell ref="C482:G482"/>
    <mergeCell ref="A483:B483"/>
    <mergeCell ref="C483:G483"/>
    <mergeCell ref="A485:G485"/>
    <mergeCell ref="B477:C477"/>
    <mergeCell ref="A478:D478"/>
    <mergeCell ref="A479:F479"/>
    <mergeCell ref="A481:B481"/>
    <mergeCell ref="C481:G481"/>
    <mergeCell ref="A471:B471"/>
    <mergeCell ref="C471:G471"/>
    <mergeCell ref="A473:G473"/>
    <mergeCell ref="B475:C475"/>
    <mergeCell ref="B476:C476"/>
    <mergeCell ref="A466:D466"/>
    <mergeCell ref="A467:F467"/>
    <mergeCell ref="A469:B469"/>
    <mergeCell ref="C469:G469"/>
    <mergeCell ref="A470:B470"/>
    <mergeCell ref="C470:G470"/>
    <mergeCell ref="A461:D461"/>
    <mergeCell ref="B462:C462"/>
    <mergeCell ref="B463:C463"/>
    <mergeCell ref="A464:D464"/>
    <mergeCell ref="B465:C465"/>
    <mergeCell ref="B456:C456"/>
    <mergeCell ref="A457:D457"/>
    <mergeCell ref="B458:C458"/>
    <mergeCell ref="A459:D459"/>
    <mergeCell ref="B460:C460"/>
    <mergeCell ref="A450:B450"/>
    <mergeCell ref="C450:G450"/>
    <mergeCell ref="A452:G452"/>
    <mergeCell ref="B454:C454"/>
    <mergeCell ref="B455:C455"/>
    <mergeCell ref="A446:F446"/>
    <mergeCell ref="A448:B448"/>
    <mergeCell ref="C448:G448"/>
    <mergeCell ref="A449:B449"/>
    <mergeCell ref="C449:G449"/>
    <mergeCell ref="A441:D441"/>
    <mergeCell ref="B442:C442"/>
    <mergeCell ref="A443:D443"/>
    <mergeCell ref="B444:C444"/>
    <mergeCell ref="A445:D445"/>
    <mergeCell ref="B436:C436"/>
    <mergeCell ref="B437:C437"/>
    <mergeCell ref="B438:C438"/>
    <mergeCell ref="A439:D439"/>
    <mergeCell ref="B440:C440"/>
    <mergeCell ref="A431:B431"/>
    <mergeCell ref="C431:G431"/>
    <mergeCell ref="A432:B432"/>
    <mergeCell ref="C432:G432"/>
    <mergeCell ref="A434:G434"/>
    <mergeCell ref="B426:C426"/>
    <mergeCell ref="A427:D427"/>
    <mergeCell ref="A428:F428"/>
    <mergeCell ref="A430:B430"/>
    <mergeCell ref="C430:G430"/>
    <mergeCell ref="A420:B420"/>
    <mergeCell ref="C420:G420"/>
    <mergeCell ref="A422:G422"/>
    <mergeCell ref="B424:C424"/>
    <mergeCell ref="B425:C425"/>
    <mergeCell ref="A416:F416"/>
    <mergeCell ref="A418:B418"/>
    <mergeCell ref="C418:G418"/>
    <mergeCell ref="A419:B419"/>
    <mergeCell ref="C419:G419"/>
    <mergeCell ref="A410:G410"/>
    <mergeCell ref="B412:C412"/>
    <mergeCell ref="B413:C413"/>
    <mergeCell ref="B414:C414"/>
    <mergeCell ref="A415:D415"/>
    <mergeCell ref="A406:B406"/>
    <mergeCell ref="C406:G406"/>
    <mergeCell ref="A407:B407"/>
    <mergeCell ref="C407:G407"/>
    <mergeCell ref="A408:B408"/>
    <mergeCell ref="C408:G408"/>
    <mergeCell ref="B400:C400"/>
    <mergeCell ref="A401:D401"/>
    <mergeCell ref="B402:C402"/>
    <mergeCell ref="A403:D403"/>
    <mergeCell ref="A404:F404"/>
    <mergeCell ref="B395:C395"/>
    <mergeCell ref="B396:C396"/>
    <mergeCell ref="A397:D397"/>
    <mergeCell ref="B398:C398"/>
    <mergeCell ref="A399:D399"/>
    <mergeCell ref="A389:G389"/>
    <mergeCell ref="B391:C391"/>
    <mergeCell ref="B392:C392"/>
    <mergeCell ref="B393:C393"/>
    <mergeCell ref="A394:D394"/>
    <mergeCell ref="A385:B385"/>
    <mergeCell ref="C385:G385"/>
    <mergeCell ref="A386:B386"/>
    <mergeCell ref="C386:G386"/>
    <mergeCell ref="A387:B387"/>
    <mergeCell ref="C387:G387"/>
    <mergeCell ref="B379:C379"/>
    <mergeCell ref="A380:D380"/>
    <mergeCell ref="B381:C381"/>
    <mergeCell ref="A382:D382"/>
    <mergeCell ref="A383:F383"/>
    <mergeCell ref="A374:D374"/>
    <mergeCell ref="B375:C375"/>
    <mergeCell ref="A376:D376"/>
    <mergeCell ref="B377:C377"/>
    <mergeCell ref="A378:D378"/>
    <mergeCell ref="B369:C369"/>
    <mergeCell ref="A370:D370"/>
    <mergeCell ref="B371:C371"/>
    <mergeCell ref="A372:D372"/>
    <mergeCell ref="B373:C373"/>
    <mergeCell ref="A364:D364"/>
    <mergeCell ref="B365:C365"/>
    <mergeCell ref="A366:D366"/>
    <mergeCell ref="B367:C367"/>
    <mergeCell ref="A368:D368"/>
    <mergeCell ref="B359:C359"/>
    <mergeCell ref="B360:C360"/>
    <mergeCell ref="B361:C361"/>
    <mergeCell ref="A362:D362"/>
    <mergeCell ref="B363:C363"/>
    <mergeCell ref="A354:B354"/>
    <mergeCell ref="C354:G354"/>
    <mergeCell ref="A355:B355"/>
    <mergeCell ref="C355:G355"/>
    <mergeCell ref="A357:G357"/>
    <mergeCell ref="B349:C349"/>
    <mergeCell ref="A350:D350"/>
    <mergeCell ref="A351:F351"/>
    <mergeCell ref="A353:B353"/>
    <mergeCell ref="C353:G353"/>
    <mergeCell ref="A343:B343"/>
    <mergeCell ref="C343:G343"/>
    <mergeCell ref="A345:G345"/>
    <mergeCell ref="B347:C347"/>
    <mergeCell ref="B348:C348"/>
    <mergeCell ref="A338:D338"/>
    <mergeCell ref="A339:F339"/>
    <mergeCell ref="A341:B341"/>
    <mergeCell ref="C341:G341"/>
    <mergeCell ref="A342:B342"/>
    <mergeCell ref="C342:G342"/>
    <mergeCell ref="B333:C333"/>
    <mergeCell ref="A334:D334"/>
    <mergeCell ref="B335:C335"/>
    <mergeCell ref="A336:D336"/>
    <mergeCell ref="B337:C337"/>
    <mergeCell ref="A327:B327"/>
    <mergeCell ref="C327:G327"/>
    <mergeCell ref="A329:G329"/>
    <mergeCell ref="B331:C331"/>
    <mergeCell ref="B332:C332"/>
    <mergeCell ref="A323:F323"/>
    <mergeCell ref="A325:B325"/>
    <mergeCell ref="C325:G325"/>
    <mergeCell ref="A326:B326"/>
    <mergeCell ref="C326:G326"/>
    <mergeCell ref="A318:D318"/>
    <mergeCell ref="B319:C319"/>
    <mergeCell ref="A320:D320"/>
    <mergeCell ref="B321:C321"/>
    <mergeCell ref="A322:D322"/>
    <mergeCell ref="B313:C313"/>
    <mergeCell ref="A314:D314"/>
    <mergeCell ref="B315:C315"/>
    <mergeCell ref="A316:D316"/>
    <mergeCell ref="B317:C317"/>
    <mergeCell ref="A307:G307"/>
    <mergeCell ref="B309:C309"/>
    <mergeCell ref="B310:C310"/>
    <mergeCell ref="B311:C311"/>
    <mergeCell ref="A312:D312"/>
    <mergeCell ref="A303:B303"/>
    <mergeCell ref="C303:G303"/>
    <mergeCell ref="A304:B304"/>
    <mergeCell ref="C304:G304"/>
    <mergeCell ref="A305:B305"/>
    <mergeCell ref="C305:G305"/>
    <mergeCell ref="B297:C297"/>
    <mergeCell ref="A298:D298"/>
    <mergeCell ref="B299:C299"/>
    <mergeCell ref="A300:D300"/>
    <mergeCell ref="A301:F301"/>
    <mergeCell ref="A292:D292"/>
    <mergeCell ref="B293:C293"/>
    <mergeCell ref="A294:D294"/>
    <mergeCell ref="B295:C295"/>
    <mergeCell ref="A296:D296"/>
    <mergeCell ref="B287:C287"/>
    <mergeCell ref="B288:C288"/>
    <mergeCell ref="B289:C289"/>
    <mergeCell ref="A290:D290"/>
    <mergeCell ref="B291:C291"/>
    <mergeCell ref="A282:B282"/>
    <mergeCell ref="C282:G282"/>
    <mergeCell ref="A283:B283"/>
    <mergeCell ref="C283:G283"/>
    <mergeCell ref="A285:G285"/>
    <mergeCell ref="B277:C277"/>
    <mergeCell ref="A278:D278"/>
    <mergeCell ref="A279:F279"/>
    <mergeCell ref="A281:B281"/>
    <mergeCell ref="C281:G281"/>
    <mergeCell ref="B272:C272"/>
    <mergeCell ref="B273:C273"/>
    <mergeCell ref="B274:C274"/>
    <mergeCell ref="B275:C275"/>
    <mergeCell ref="B276:C276"/>
    <mergeCell ref="A266:G266"/>
    <mergeCell ref="B268:C268"/>
    <mergeCell ref="B269:C269"/>
    <mergeCell ref="B270:C270"/>
    <mergeCell ref="B271:C271"/>
    <mergeCell ref="A262:B262"/>
    <mergeCell ref="C262:G262"/>
    <mergeCell ref="A263:B263"/>
    <mergeCell ref="C263:G263"/>
    <mergeCell ref="A264:B264"/>
    <mergeCell ref="C264:G264"/>
    <mergeCell ref="B256:C256"/>
    <mergeCell ref="B257:C257"/>
    <mergeCell ref="B258:C258"/>
    <mergeCell ref="A259:D259"/>
    <mergeCell ref="A260:F260"/>
    <mergeCell ref="A251:B251"/>
    <mergeCell ref="C251:G251"/>
    <mergeCell ref="A252:B252"/>
    <mergeCell ref="C252:G252"/>
    <mergeCell ref="A254:G254"/>
    <mergeCell ref="B245:C245"/>
    <mergeCell ref="B246:C246"/>
    <mergeCell ref="A247:D247"/>
    <mergeCell ref="A248:F248"/>
    <mergeCell ref="A250:B250"/>
    <mergeCell ref="C250:G250"/>
    <mergeCell ref="A239:B239"/>
    <mergeCell ref="C239:G239"/>
    <mergeCell ref="A241:G241"/>
    <mergeCell ref="B243:C243"/>
    <mergeCell ref="B244:C244"/>
    <mergeCell ref="A234:D234"/>
    <mergeCell ref="A235:F235"/>
    <mergeCell ref="A237:B237"/>
    <mergeCell ref="C237:G237"/>
    <mergeCell ref="A238:B238"/>
    <mergeCell ref="C238:G238"/>
    <mergeCell ref="B229:C229"/>
    <mergeCell ref="A230:D230"/>
    <mergeCell ref="B231:C231"/>
    <mergeCell ref="A232:D232"/>
    <mergeCell ref="B233:C233"/>
    <mergeCell ref="B224:C224"/>
    <mergeCell ref="A225:D225"/>
    <mergeCell ref="B226:C226"/>
    <mergeCell ref="A227:D227"/>
    <mergeCell ref="B228:C228"/>
    <mergeCell ref="A218:B218"/>
    <mergeCell ref="C218:G218"/>
    <mergeCell ref="A220:G220"/>
    <mergeCell ref="B222:C222"/>
    <mergeCell ref="B223:C223"/>
    <mergeCell ref="A214:F214"/>
    <mergeCell ref="A216:B216"/>
    <mergeCell ref="C216:G216"/>
    <mergeCell ref="A217:B217"/>
    <mergeCell ref="C217:G217"/>
    <mergeCell ref="A209:D209"/>
    <mergeCell ref="B210:C210"/>
    <mergeCell ref="A211:D211"/>
    <mergeCell ref="B212:C212"/>
    <mergeCell ref="A213:D213"/>
    <mergeCell ref="B204:C204"/>
    <mergeCell ref="A205:D205"/>
    <mergeCell ref="B206:C206"/>
    <mergeCell ref="A207:D207"/>
    <mergeCell ref="B208:C208"/>
    <mergeCell ref="A198:B198"/>
    <mergeCell ref="C198:G198"/>
    <mergeCell ref="A200:G200"/>
    <mergeCell ref="B202:C202"/>
    <mergeCell ref="B203:C203"/>
    <mergeCell ref="A193:D193"/>
    <mergeCell ref="A194:F194"/>
    <mergeCell ref="A196:B196"/>
    <mergeCell ref="C196:G196"/>
    <mergeCell ref="A197:B197"/>
    <mergeCell ref="C197:G197"/>
    <mergeCell ref="A187:G187"/>
    <mergeCell ref="B189:C189"/>
    <mergeCell ref="B190:C190"/>
    <mergeCell ref="B191:C191"/>
    <mergeCell ref="B192:C192"/>
    <mergeCell ref="A183:B183"/>
    <mergeCell ref="C183:G183"/>
    <mergeCell ref="A184:B184"/>
    <mergeCell ref="C184:G184"/>
    <mergeCell ref="A185:B185"/>
    <mergeCell ref="C185:G185"/>
    <mergeCell ref="B177:C177"/>
    <mergeCell ref="B178:C178"/>
    <mergeCell ref="B179:C179"/>
    <mergeCell ref="A180:D180"/>
    <mergeCell ref="A181:F181"/>
    <mergeCell ref="A172:B172"/>
    <mergeCell ref="C172:G172"/>
    <mergeCell ref="A173:B173"/>
    <mergeCell ref="C173:G173"/>
    <mergeCell ref="A175:G175"/>
    <mergeCell ref="B167:C167"/>
    <mergeCell ref="A168:D168"/>
    <mergeCell ref="A169:F169"/>
    <mergeCell ref="A171:B171"/>
    <mergeCell ref="C171:G171"/>
    <mergeCell ref="A162:D162"/>
    <mergeCell ref="B163:C163"/>
    <mergeCell ref="A164:D164"/>
    <mergeCell ref="B165:C165"/>
    <mergeCell ref="A166:D166"/>
    <mergeCell ref="B157:C157"/>
    <mergeCell ref="A158:D158"/>
    <mergeCell ref="B159:C159"/>
    <mergeCell ref="A160:D160"/>
    <mergeCell ref="B161:C161"/>
    <mergeCell ref="B152:C152"/>
    <mergeCell ref="A153:D153"/>
    <mergeCell ref="B154:C154"/>
    <mergeCell ref="B155:C155"/>
    <mergeCell ref="A156:D156"/>
    <mergeCell ref="A146:B146"/>
    <mergeCell ref="C146:G146"/>
    <mergeCell ref="A148:G148"/>
    <mergeCell ref="B150:C150"/>
    <mergeCell ref="B151:C151"/>
    <mergeCell ref="A141:D141"/>
    <mergeCell ref="A142:F142"/>
    <mergeCell ref="A144:B144"/>
    <mergeCell ref="C144:G144"/>
    <mergeCell ref="A145:B145"/>
    <mergeCell ref="C145:G145"/>
    <mergeCell ref="B136:C136"/>
    <mergeCell ref="A137:D137"/>
    <mergeCell ref="B138:C138"/>
    <mergeCell ref="A139:D139"/>
    <mergeCell ref="B140:C140"/>
    <mergeCell ref="A131:D131"/>
    <mergeCell ref="B132:C132"/>
    <mergeCell ref="A133:D133"/>
    <mergeCell ref="B134:C134"/>
    <mergeCell ref="A135:D135"/>
    <mergeCell ref="B126:C126"/>
    <mergeCell ref="A127:D127"/>
    <mergeCell ref="B128:C128"/>
    <mergeCell ref="A129:D129"/>
    <mergeCell ref="B130:C130"/>
    <mergeCell ref="A121:D121"/>
    <mergeCell ref="B122:C122"/>
    <mergeCell ref="A123:D123"/>
    <mergeCell ref="B124:C124"/>
    <mergeCell ref="A125:D125"/>
    <mergeCell ref="B116:C116"/>
    <mergeCell ref="A117:D117"/>
    <mergeCell ref="B118:C118"/>
    <mergeCell ref="A119:D119"/>
    <mergeCell ref="B120:C120"/>
    <mergeCell ref="A110:B110"/>
    <mergeCell ref="C110:G110"/>
    <mergeCell ref="A112:G112"/>
    <mergeCell ref="B114:C114"/>
    <mergeCell ref="B115:C115"/>
    <mergeCell ref="A105:D105"/>
    <mergeCell ref="A106:F106"/>
    <mergeCell ref="A108:B108"/>
    <mergeCell ref="C108:G108"/>
    <mergeCell ref="A109:B109"/>
    <mergeCell ref="C109:G109"/>
    <mergeCell ref="B100:C100"/>
    <mergeCell ref="B101:C101"/>
    <mergeCell ref="B102:C102"/>
    <mergeCell ref="A103:D103"/>
    <mergeCell ref="B104:C104"/>
    <mergeCell ref="A95:B95"/>
    <mergeCell ref="C95:G95"/>
    <mergeCell ref="A96:B96"/>
    <mergeCell ref="C96:G96"/>
    <mergeCell ref="A98:G98"/>
    <mergeCell ref="A89:D89"/>
    <mergeCell ref="B90:C90"/>
    <mergeCell ref="A91:D91"/>
    <mergeCell ref="A92:F92"/>
    <mergeCell ref="A94:B94"/>
    <mergeCell ref="C94:G94"/>
    <mergeCell ref="B84:C84"/>
    <mergeCell ref="A85:D85"/>
    <mergeCell ref="B86:C86"/>
    <mergeCell ref="A87:D87"/>
    <mergeCell ref="B88:C88"/>
    <mergeCell ref="A78:G78"/>
    <mergeCell ref="B80:C80"/>
    <mergeCell ref="B81:C81"/>
    <mergeCell ref="B82:C82"/>
    <mergeCell ref="A83:D83"/>
    <mergeCell ref="A74:B74"/>
    <mergeCell ref="C74:G74"/>
    <mergeCell ref="A75:B75"/>
    <mergeCell ref="C75:G75"/>
    <mergeCell ref="A76:B76"/>
    <mergeCell ref="C76:G76"/>
    <mergeCell ref="B68:C68"/>
    <mergeCell ref="A69:D69"/>
    <mergeCell ref="B70:C70"/>
    <mergeCell ref="A71:D71"/>
    <mergeCell ref="A72:F72"/>
    <mergeCell ref="A63:D63"/>
    <mergeCell ref="B64:C64"/>
    <mergeCell ref="A65:D65"/>
    <mergeCell ref="B66:C66"/>
    <mergeCell ref="A67:D67"/>
    <mergeCell ref="B58:C58"/>
    <mergeCell ref="A59:D59"/>
    <mergeCell ref="B60:C60"/>
    <mergeCell ref="A61:D61"/>
    <mergeCell ref="B62:C62"/>
    <mergeCell ref="A52:B52"/>
    <mergeCell ref="C52:G52"/>
    <mergeCell ref="A54:G54"/>
    <mergeCell ref="B56:C56"/>
    <mergeCell ref="B57:C57"/>
    <mergeCell ref="A48:F48"/>
    <mergeCell ref="A50:B50"/>
    <mergeCell ref="C50:G50"/>
    <mergeCell ref="A51:B51"/>
    <mergeCell ref="C51:G51"/>
    <mergeCell ref="A42:G42"/>
    <mergeCell ref="B44:C44"/>
    <mergeCell ref="B45:C45"/>
    <mergeCell ref="B46:C46"/>
    <mergeCell ref="A47:D47"/>
    <mergeCell ref="A38:B38"/>
    <mergeCell ref="C38:G38"/>
    <mergeCell ref="A39:B39"/>
    <mergeCell ref="C39:G39"/>
    <mergeCell ref="A40:B40"/>
    <mergeCell ref="C40:G40"/>
    <mergeCell ref="B32:C32"/>
    <mergeCell ref="B33:C33"/>
    <mergeCell ref="B34:C34"/>
    <mergeCell ref="A35:D35"/>
    <mergeCell ref="A36:F36"/>
    <mergeCell ref="A27:B27"/>
    <mergeCell ref="C27:G27"/>
    <mergeCell ref="A28:B28"/>
    <mergeCell ref="C28:G28"/>
    <mergeCell ref="A30:G30"/>
    <mergeCell ref="B22:C22"/>
    <mergeCell ref="A23:D23"/>
    <mergeCell ref="A24:F24"/>
    <mergeCell ref="A26:B26"/>
    <mergeCell ref="C26:G26"/>
    <mergeCell ref="A16:B16"/>
    <mergeCell ref="C16:G16"/>
    <mergeCell ref="A18:G18"/>
    <mergeCell ref="B20:C20"/>
    <mergeCell ref="B21:C21"/>
    <mergeCell ref="A12:F12"/>
    <mergeCell ref="A14:B14"/>
    <mergeCell ref="C14:G14"/>
    <mergeCell ref="A15:B15"/>
    <mergeCell ref="C15:G15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6" t="s">
        <v>579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customHeight="1" x14ac:dyDescent="0.15"/>
    <row r="4" spans="1:13" ht="24.95" customHeight="1" x14ac:dyDescent="0.15">
      <c r="A4" s="16" t="s">
        <v>580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24.95" customHeight="1" x14ac:dyDescent="0.15"/>
    <row r="6" spans="1:13" ht="50.1" customHeight="1" x14ac:dyDescent="0.15">
      <c r="A6" s="21" t="s">
        <v>241</v>
      </c>
      <c r="B6" s="21" t="s">
        <v>40</v>
      </c>
      <c r="C6" s="21" t="s">
        <v>581</v>
      </c>
      <c r="D6" s="21" t="s">
        <v>582</v>
      </c>
      <c r="E6" s="21"/>
      <c r="F6" s="21"/>
      <c r="G6" s="21" t="s">
        <v>583</v>
      </c>
      <c r="H6" s="21"/>
      <c r="I6" s="21"/>
      <c r="J6" s="21" t="s">
        <v>584</v>
      </c>
      <c r="K6" s="21"/>
      <c r="L6" s="21"/>
    </row>
    <row r="7" spans="1:13" ht="50.1" customHeight="1" x14ac:dyDescent="0.15">
      <c r="A7" s="21"/>
      <c r="B7" s="21"/>
      <c r="C7" s="21"/>
      <c r="D7" s="7" t="s">
        <v>585</v>
      </c>
      <c r="E7" s="7" t="s">
        <v>586</v>
      </c>
      <c r="F7" s="7" t="s">
        <v>587</v>
      </c>
      <c r="G7" s="7" t="s">
        <v>585</v>
      </c>
      <c r="H7" s="7" t="s">
        <v>586</v>
      </c>
      <c r="I7" s="7" t="s">
        <v>588</v>
      </c>
      <c r="J7" s="7" t="s">
        <v>585</v>
      </c>
      <c r="K7" s="7" t="s">
        <v>586</v>
      </c>
      <c r="L7" s="7" t="s">
        <v>589</v>
      </c>
    </row>
    <row r="8" spans="1:13" ht="24.95" customHeight="1" x14ac:dyDescent="0.15">
      <c r="A8" s="7" t="s">
        <v>250</v>
      </c>
      <c r="B8" s="7" t="s">
        <v>360</v>
      </c>
      <c r="C8" s="7" t="s">
        <v>361</v>
      </c>
      <c r="D8" s="7" t="s">
        <v>362</v>
      </c>
      <c r="E8" s="7" t="s">
        <v>363</v>
      </c>
      <c r="F8" s="7" t="s">
        <v>364</v>
      </c>
      <c r="G8" s="7" t="s">
        <v>365</v>
      </c>
      <c r="H8" s="7" t="s">
        <v>366</v>
      </c>
      <c r="I8" s="7" t="s">
        <v>367</v>
      </c>
      <c r="J8" s="7" t="s">
        <v>368</v>
      </c>
      <c r="K8" s="7" t="s">
        <v>437</v>
      </c>
      <c r="L8" s="7" t="s">
        <v>379</v>
      </c>
    </row>
    <row r="9" spans="1:13" x14ac:dyDescent="0.15">
      <c r="A9" s="7" t="s">
        <v>54</v>
      </c>
      <c r="B9" s="7" t="s">
        <v>54</v>
      </c>
      <c r="C9" s="7" t="s">
        <v>54</v>
      </c>
      <c r="D9" s="7" t="s">
        <v>54</v>
      </c>
      <c r="E9" s="7" t="s">
        <v>54</v>
      </c>
      <c r="F9" s="7" t="s">
        <v>54</v>
      </c>
      <c r="G9" s="7" t="s">
        <v>54</v>
      </c>
      <c r="H9" s="7" t="s">
        <v>54</v>
      </c>
      <c r="I9" s="7" t="s">
        <v>54</v>
      </c>
      <c r="J9" s="7" t="s">
        <v>54</v>
      </c>
      <c r="K9" s="7" t="s">
        <v>54</v>
      </c>
      <c r="L9" s="7" t="s">
        <v>54</v>
      </c>
    </row>
    <row r="10" spans="1:13" ht="15" customHeight="1" x14ac:dyDescent="0.15"/>
    <row r="11" spans="1:13" ht="24.95" customHeight="1" x14ac:dyDescent="0.15">
      <c r="A11" s="16" t="s">
        <v>590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 customHeight="1" x14ac:dyDescent="0.15"/>
    <row r="13" spans="1:13" ht="24.95" customHeight="1" x14ac:dyDescent="0.15">
      <c r="A13" s="16" t="s">
        <v>591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3" ht="24.95" customHeight="1" x14ac:dyDescent="0.15"/>
    <row r="15" spans="1:13" ht="50.1" customHeight="1" x14ac:dyDescent="0.15">
      <c r="A15" s="21" t="s">
        <v>241</v>
      </c>
      <c r="B15" s="21" t="s">
        <v>40</v>
      </c>
      <c r="C15" s="21" t="s">
        <v>581</v>
      </c>
      <c r="D15" s="21" t="s">
        <v>582</v>
      </c>
      <c r="E15" s="21"/>
      <c r="F15" s="21"/>
      <c r="G15" s="21" t="s">
        <v>583</v>
      </c>
      <c r="H15" s="21"/>
      <c r="I15" s="21"/>
      <c r="J15" s="21" t="s">
        <v>584</v>
      </c>
      <c r="K15" s="21"/>
      <c r="L15" s="21"/>
    </row>
    <row r="16" spans="1:13" ht="50.1" customHeight="1" x14ac:dyDescent="0.15">
      <c r="A16" s="21"/>
      <c r="B16" s="21"/>
      <c r="C16" s="21"/>
      <c r="D16" s="7" t="s">
        <v>585</v>
      </c>
      <c r="E16" s="7" t="s">
        <v>586</v>
      </c>
      <c r="F16" s="7" t="s">
        <v>587</v>
      </c>
      <c r="G16" s="7" t="s">
        <v>585</v>
      </c>
      <c r="H16" s="7" t="s">
        <v>586</v>
      </c>
      <c r="I16" s="7" t="s">
        <v>588</v>
      </c>
      <c r="J16" s="7" t="s">
        <v>585</v>
      </c>
      <c r="K16" s="7" t="s">
        <v>586</v>
      </c>
      <c r="L16" s="7" t="s">
        <v>589</v>
      </c>
    </row>
    <row r="17" spans="1:13" ht="24.95" customHeight="1" x14ac:dyDescent="0.15">
      <c r="A17" s="7" t="s">
        <v>250</v>
      </c>
      <c r="B17" s="7" t="s">
        <v>360</v>
      </c>
      <c r="C17" s="7" t="s">
        <v>361</v>
      </c>
      <c r="D17" s="7" t="s">
        <v>362</v>
      </c>
      <c r="E17" s="7" t="s">
        <v>363</v>
      </c>
      <c r="F17" s="7" t="s">
        <v>364</v>
      </c>
      <c r="G17" s="7" t="s">
        <v>365</v>
      </c>
      <c r="H17" s="7" t="s">
        <v>366</v>
      </c>
      <c r="I17" s="7" t="s">
        <v>367</v>
      </c>
      <c r="J17" s="7" t="s">
        <v>368</v>
      </c>
      <c r="K17" s="7" t="s">
        <v>437</v>
      </c>
      <c r="L17" s="7" t="s">
        <v>379</v>
      </c>
    </row>
    <row r="18" spans="1:13" x14ac:dyDescent="0.15">
      <c r="A18" s="7" t="s">
        <v>54</v>
      </c>
      <c r="B18" s="7" t="s">
        <v>54</v>
      </c>
      <c r="C18" s="7" t="s">
        <v>54</v>
      </c>
      <c r="D18" s="7" t="s">
        <v>54</v>
      </c>
      <c r="E18" s="7" t="s">
        <v>54</v>
      </c>
      <c r="F18" s="7" t="s">
        <v>54</v>
      </c>
      <c r="G18" s="7" t="s">
        <v>54</v>
      </c>
      <c r="H18" s="7" t="s">
        <v>54</v>
      </c>
      <c r="I18" s="7" t="s">
        <v>54</v>
      </c>
      <c r="J18" s="7" t="s">
        <v>54</v>
      </c>
      <c r="K18" s="7" t="s">
        <v>54</v>
      </c>
      <c r="L18" s="7" t="s">
        <v>54</v>
      </c>
    </row>
    <row r="19" spans="1:13" ht="15" customHeight="1" x14ac:dyDescent="0.15"/>
    <row r="20" spans="1:13" ht="24.95" customHeight="1" x14ac:dyDescent="0.15">
      <c r="A20" s="16" t="s">
        <v>592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3" ht="24.95" customHeight="1" x14ac:dyDescent="0.15"/>
    <row r="22" spans="1:13" ht="50.1" customHeight="1" x14ac:dyDescent="0.15">
      <c r="A22" s="21" t="s">
        <v>241</v>
      </c>
      <c r="B22" s="21" t="s">
        <v>40</v>
      </c>
      <c r="C22" s="21" t="s">
        <v>581</v>
      </c>
      <c r="D22" s="21" t="s">
        <v>582</v>
      </c>
      <c r="E22" s="21"/>
      <c r="F22" s="21"/>
      <c r="G22" s="21" t="s">
        <v>583</v>
      </c>
      <c r="H22" s="21"/>
      <c r="I22" s="21"/>
      <c r="J22" s="21" t="s">
        <v>584</v>
      </c>
      <c r="K22" s="21"/>
      <c r="L22" s="21"/>
    </row>
    <row r="23" spans="1:13" ht="50.1" customHeight="1" x14ac:dyDescent="0.15">
      <c r="A23" s="21"/>
      <c r="B23" s="21"/>
      <c r="C23" s="21"/>
      <c r="D23" s="7" t="s">
        <v>585</v>
      </c>
      <c r="E23" s="7" t="s">
        <v>586</v>
      </c>
      <c r="F23" s="7" t="s">
        <v>587</v>
      </c>
      <c r="G23" s="7" t="s">
        <v>585</v>
      </c>
      <c r="H23" s="7" t="s">
        <v>586</v>
      </c>
      <c r="I23" s="7" t="s">
        <v>588</v>
      </c>
      <c r="J23" s="7" t="s">
        <v>585</v>
      </c>
      <c r="K23" s="7" t="s">
        <v>586</v>
      </c>
      <c r="L23" s="7" t="s">
        <v>589</v>
      </c>
    </row>
    <row r="24" spans="1:13" ht="24.95" customHeight="1" x14ac:dyDescent="0.15">
      <c r="A24" s="7" t="s">
        <v>250</v>
      </c>
      <c r="B24" s="7" t="s">
        <v>360</v>
      </c>
      <c r="C24" s="7" t="s">
        <v>361</v>
      </c>
      <c r="D24" s="7" t="s">
        <v>362</v>
      </c>
      <c r="E24" s="7" t="s">
        <v>363</v>
      </c>
      <c r="F24" s="7" t="s">
        <v>364</v>
      </c>
      <c r="G24" s="7" t="s">
        <v>365</v>
      </c>
      <c r="H24" s="7" t="s">
        <v>366</v>
      </c>
      <c r="I24" s="7" t="s">
        <v>367</v>
      </c>
      <c r="J24" s="7" t="s">
        <v>368</v>
      </c>
      <c r="K24" s="7" t="s">
        <v>437</v>
      </c>
      <c r="L24" s="7" t="s">
        <v>379</v>
      </c>
    </row>
    <row r="25" spans="1:13" ht="24.95" customHeight="1" x14ac:dyDescent="0.15">
      <c r="A25" s="7" t="s">
        <v>250</v>
      </c>
      <c r="B25" s="7" t="s">
        <v>593</v>
      </c>
      <c r="C25" s="8" t="s">
        <v>594</v>
      </c>
      <c r="D25" s="10">
        <v>66550</v>
      </c>
      <c r="E25" s="10">
        <v>605.75452682100001</v>
      </c>
      <c r="F25" s="10">
        <v>40312963.759937547</v>
      </c>
      <c r="G25" s="10">
        <v>61910</v>
      </c>
      <c r="H25" s="10">
        <v>505.94922838999997</v>
      </c>
      <c r="I25" s="10">
        <v>31323316.729624901</v>
      </c>
      <c r="J25" s="10">
        <v>66807</v>
      </c>
      <c r="K25" s="10">
        <v>470.61862903000002</v>
      </c>
      <c r="L25" s="10">
        <v>31440618.749607209</v>
      </c>
    </row>
    <row r="26" spans="1:13" ht="24.95" customHeight="1" x14ac:dyDescent="0.15">
      <c r="A26" s="28" t="s">
        <v>411</v>
      </c>
      <c r="B26" s="28"/>
      <c r="C26" s="28"/>
      <c r="D26" s="12" t="s">
        <v>54</v>
      </c>
      <c r="E26" s="12" t="s">
        <v>54</v>
      </c>
      <c r="F26" s="12">
        <f>SUM(F25:F25)</f>
        <v>40312963.759937547</v>
      </c>
      <c r="G26" s="12" t="s">
        <v>54</v>
      </c>
      <c r="H26" s="12" t="s">
        <v>54</v>
      </c>
      <c r="I26" s="12">
        <f>SUM(I25:I25)</f>
        <v>31323316.729624901</v>
      </c>
      <c r="J26" s="12" t="s">
        <v>54</v>
      </c>
      <c r="K26" s="12" t="s">
        <v>54</v>
      </c>
      <c r="L26" s="12">
        <f>SUM(L25:L25)</f>
        <v>31440618.749607209</v>
      </c>
    </row>
    <row r="27" spans="1:13" ht="15" customHeight="1" x14ac:dyDescent="0.15"/>
    <row r="28" spans="1:13" ht="24.95" customHeight="1" x14ac:dyDescent="0.15">
      <c r="A28" s="16" t="s">
        <v>595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5" customHeight="1" x14ac:dyDescent="0.15"/>
    <row r="30" spans="1:13" ht="24.95" customHeight="1" x14ac:dyDescent="0.15">
      <c r="A30" s="16" t="s">
        <v>596</v>
      </c>
      <c r="B30" s="16"/>
      <c r="C30" s="16"/>
      <c r="D30" s="16"/>
      <c r="E30" s="16"/>
      <c r="F30" s="16"/>
    </row>
    <row r="31" spans="1:13" ht="24.95" customHeight="1" x14ac:dyDescent="0.15"/>
    <row r="32" spans="1:13" ht="50.1" customHeight="1" x14ac:dyDescent="0.15">
      <c r="A32" s="21" t="s">
        <v>241</v>
      </c>
      <c r="B32" s="21" t="s">
        <v>40</v>
      </c>
      <c r="C32" s="21" t="s">
        <v>581</v>
      </c>
      <c r="D32" s="7" t="s">
        <v>582</v>
      </c>
      <c r="E32" s="7" t="s">
        <v>583</v>
      </c>
      <c r="F32" s="7" t="s">
        <v>584</v>
      </c>
    </row>
    <row r="33" spans="1:13" ht="50.1" customHeight="1" x14ac:dyDescent="0.15">
      <c r="A33" s="21"/>
      <c r="B33" s="21"/>
      <c r="C33" s="21"/>
      <c r="D33" s="7" t="s">
        <v>597</v>
      </c>
      <c r="E33" s="7" t="s">
        <v>597</v>
      </c>
      <c r="F33" s="7" t="s">
        <v>597</v>
      </c>
    </row>
    <row r="34" spans="1:13" ht="24.95" customHeight="1" x14ac:dyDescent="0.15">
      <c r="A34" s="7" t="s">
        <v>250</v>
      </c>
      <c r="B34" s="7" t="s">
        <v>360</v>
      </c>
      <c r="C34" s="7" t="s">
        <v>361</v>
      </c>
      <c r="D34" s="7" t="s">
        <v>362</v>
      </c>
      <c r="E34" s="7" t="s">
        <v>363</v>
      </c>
      <c r="F34" s="7" t="s">
        <v>364</v>
      </c>
    </row>
    <row r="35" spans="1:13" x14ac:dyDescent="0.15">
      <c r="A35" s="7" t="s">
        <v>54</v>
      </c>
      <c r="B35" s="7" t="s">
        <v>54</v>
      </c>
      <c r="C35" s="7" t="s">
        <v>54</v>
      </c>
      <c r="D35" s="7" t="s">
        <v>54</v>
      </c>
      <c r="E35" s="7" t="s">
        <v>54</v>
      </c>
      <c r="F35" s="7" t="s">
        <v>54</v>
      </c>
    </row>
    <row r="36" spans="1:13" ht="15" customHeight="1" x14ac:dyDescent="0.15"/>
    <row r="37" spans="1:13" ht="24.95" customHeight="1" x14ac:dyDescent="0.15">
      <c r="A37" s="16" t="s">
        <v>598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5" customHeight="1" x14ac:dyDescent="0.15"/>
    <row r="39" spans="1:13" ht="24.95" customHeight="1" x14ac:dyDescent="0.15">
      <c r="A39" s="16" t="s">
        <v>599</v>
      </c>
      <c r="B39" s="16"/>
      <c r="C39" s="16"/>
      <c r="D39" s="16"/>
      <c r="E39" s="16"/>
      <c r="F39" s="16"/>
    </row>
    <row r="40" spans="1:13" ht="24.95" customHeight="1" x14ac:dyDescent="0.15"/>
    <row r="41" spans="1:13" ht="50.1" customHeight="1" x14ac:dyDescent="0.15">
      <c r="A41" s="21" t="s">
        <v>241</v>
      </c>
      <c r="B41" s="21" t="s">
        <v>40</v>
      </c>
      <c r="C41" s="21" t="s">
        <v>581</v>
      </c>
      <c r="D41" s="7" t="s">
        <v>582</v>
      </c>
      <c r="E41" s="7" t="s">
        <v>583</v>
      </c>
      <c r="F41" s="7" t="s">
        <v>584</v>
      </c>
    </row>
    <row r="42" spans="1:13" ht="50.1" customHeight="1" x14ac:dyDescent="0.15">
      <c r="A42" s="21"/>
      <c r="B42" s="21"/>
      <c r="C42" s="21"/>
      <c r="D42" s="7" t="s">
        <v>597</v>
      </c>
      <c r="E42" s="7" t="s">
        <v>597</v>
      </c>
      <c r="F42" s="7" t="s">
        <v>597</v>
      </c>
    </row>
    <row r="43" spans="1:13" ht="24.95" customHeight="1" x14ac:dyDescent="0.15">
      <c r="A43" s="7" t="s">
        <v>250</v>
      </c>
      <c r="B43" s="7" t="s">
        <v>360</v>
      </c>
      <c r="C43" s="7" t="s">
        <v>361</v>
      </c>
      <c r="D43" s="7" t="s">
        <v>362</v>
      </c>
      <c r="E43" s="7" t="s">
        <v>363</v>
      </c>
      <c r="F43" s="7" t="s">
        <v>364</v>
      </c>
    </row>
    <row r="44" spans="1:13" ht="50.1" customHeight="1" x14ac:dyDescent="0.15">
      <c r="A44" s="7" t="s">
        <v>250</v>
      </c>
      <c r="B44" s="7" t="s">
        <v>84</v>
      </c>
      <c r="C44" s="8" t="s">
        <v>600</v>
      </c>
      <c r="D44" s="10">
        <v>2033000</v>
      </c>
      <c r="E44" s="10">
        <v>0</v>
      </c>
      <c r="F44" s="10">
        <v>0</v>
      </c>
    </row>
    <row r="45" spans="1:13" ht="50.1" customHeight="1" x14ac:dyDescent="0.15">
      <c r="A45" s="7" t="s">
        <v>360</v>
      </c>
      <c r="B45" s="7" t="s">
        <v>81</v>
      </c>
      <c r="C45" s="8" t="s">
        <v>600</v>
      </c>
      <c r="D45" s="10">
        <v>100000</v>
      </c>
      <c r="E45" s="10">
        <v>0</v>
      </c>
      <c r="F45" s="10">
        <v>0</v>
      </c>
    </row>
    <row r="46" spans="1:13" ht="150" customHeight="1" x14ac:dyDescent="0.15">
      <c r="A46" s="7" t="s">
        <v>361</v>
      </c>
      <c r="B46" s="7" t="s">
        <v>601</v>
      </c>
      <c r="C46" s="8" t="s">
        <v>602</v>
      </c>
      <c r="D46" s="10">
        <v>30900</v>
      </c>
      <c r="E46" s="10">
        <v>0</v>
      </c>
      <c r="F46" s="10">
        <v>0</v>
      </c>
    </row>
    <row r="47" spans="1:13" ht="24.95" customHeight="1" x14ac:dyDescent="0.15">
      <c r="A47" s="28" t="s">
        <v>411</v>
      </c>
      <c r="B47" s="28"/>
      <c r="C47" s="28"/>
      <c r="D47" s="12">
        <f>SUM(D44:D46)</f>
        <v>2163900</v>
      </c>
      <c r="E47" s="12">
        <f>SUM(E44:E46)</f>
        <v>0</v>
      </c>
      <c r="F47" s="12">
        <f>SUM(F44:F46)</f>
        <v>0</v>
      </c>
    </row>
    <row r="48" spans="1:13" ht="15" customHeight="1" x14ac:dyDescent="0.15"/>
    <row r="49" spans="1:13" ht="24.95" customHeight="1" x14ac:dyDescent="0.15">
      <c r="A49" s="16" t="s">
        <v>603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5" customHeight="1" x14ac:dyDescent="0.15"/>
    <row r="51" spans="1:13" ht="24.95" customHeight="1" x14ac:dyDescent="0.15">
      <c r="A51" s="16" t="s">
        <v>604</v>
      </c>
      <c r="B51" s="16"/>
      <c r="C51" s="16"/>
      <c r="D51" s="16"/>
      <c r="E51" s="16"/>
      <c r="F51" s="16"/>
    </row>
    <row r="52" spans="1:13" ht="24.95" customHeight="1" x14ac:dyDescent="0.15"/>
    <row r="53" spans="1:13" ht="50.1" customHeight="1" x14ac:dyDescent="0.15">
      <c r="A53" s="21" t="s">
        <v>241</v>
      </c>
      <c r="B53" s="21" t="s">
        <v>40</v>
      </c>
      <c r="C53" s="21" t="s">
        <v>581</v>
      </c>
      <c r="D53" s="7" t="s">
        <v>582</v>
      </c>
      <c r="E53" s="7" t="s">
        <v>583</v>
      </c>
      <c r="F53" s="7" t="s">
        <v>584</v>
      </c>
    </row>
    <row r="54" spans="1:13" ht="50.1" customHeight="1" x14ac:dyDescent="0.15">
      <c r="A54" s="21"/>
      <c r="B54" s="21"/>
      <c r="C54" s="21"/>
      <c r="D54" s="7" t="s">
        <v>597</v>
      </c>
      <c r="E54" s="7" t="s">
        <v>597</v>
      </c>
      <c r="F54" s="7" t="s">
        <v>597</v>
      </c>
    </row>
    <row r="55" spans="1:13" ht="24.95" customHeight="1" x14ac:dyDescent="0.15">
      <c r="A55" s="7" t="s">
        <v>250</v>
      </c>
      <c r="B55" s="7" t="s">
        <v>360</v>
      </c>
      <c r="C55" s="7" t="s">
        <v>361</v>
      </c>
      <c r="D55" s="7" t="s">
        <v>362</v>
      </c>
      <c r="E55" s="7" t="s">
        <v>363</v>
      </c>
      <c r="F55" s="7" t="s">
        <v>364</v>
      </c>
    </row>
    <row r="56" spans="1:13" x14ac:dyDescent="0.15">
      <c r="A56" s="7" t="s">
        <v>54</v>
      </c>
      <c r="B56" s="7" t="s">
        <v>54</v>
      </c>
      <c r="C56" s="7" t="s">
        <v>54</v>
      </c>
      <c r="D56" s="7" t="s">
        <v>54</v>
      </c>
      <c r="E56" s="7" t="s">
        <v>54</v>
      </c>
      <c r="F56" s="7" t="s">
        <v>54</v>
      </c>
    </row>
    <row r="57" spans="1:13" ht="15" customHeight="1" x14ac:dyDescent="0.15"/>
    <row r="58" spans="1:13" ht="24.95" customHeight="1" x14ac:dyDescent="0.15">
      <c r="A58" s="16" t="s">
        <v>605</v>
      </c>
      <c r="B58" s="16"/>
      <c r="C58" s="16"/>
      <c r="D58" s="16"/>
      <c r="E58" s="16"/>
      <c r="F58" s="16"/>
    </row>
    <row r="59" spans="1:13" ht="24.95" customHeight="1" x14ac:dyDescent="0.15"/>
    <row r="60" spans="1:13" ht="50.1" customHeight="1" x14ac:dyDescent="0.15">
      <c r="A60" s="21" t="s">
        <v>241</v>
      </c>
      <c r="B60" s="21" t="s">
        <v>40</v>
      </c>
      <c r="C60" s="21" t="s">
        <v>581</v>
      </c>
      <c r="D60" s="7" t="s">
        <v>582</v>
      </c>
      <c r="E60" s="7" t="s">
        <v>583</v>
      </c>
      <c r="F60" s="7" t="s">
        <v>584</v>
      </c>
    </row>
    <row r="61" spans="1:13" ht="50.1" customHeight="1" x14ac:dyDescent="0.15">
      <c r="A61" s="21"/>
      <c r="B61" s="21"/>
      <c r="C61" s="21"/>
      <c r="D61" s="7" t="s">
        <v>606</v>
      </c>
      <c r="E61" s="7" t="s">
        <v>606</v>
      </c>
      <c r="F61" s="7" t="s">
        <v>606</v>
      </c>
    </row>
    <row r="62" spans="1:13" ht="24.95" customHeight="1" x14ac:dyDescent="0.15">
      <c r="A62" s="7" t="s">
        <v>250</v>
      </c>
      <c r="B62" s="7" t="s">
        <v>360</v>
      </c>
      <c r="C62" s="7" t="s">
        <v>361</v>
      </c>
      <c r="D62" s="7" t="s">
        <v>362</v>
      </c>
      <c r="E62" s="7" t="s">
        <v>363</v>
      </c>
      <c r="F62" s="7" t="s">
        <v>364</v>
      </c>
    </row>
    <row r="63" spans="1:13" x14ac:dyDescent="0.15">
      <c r="A63" s="7" t="s">
        <v>54</v>
      </c>
      <c r="B63" s="7" t="s">
        <v>54</v>
      </c>
      <c r="C63" s="7" t="s">
        <v>54</v>
      </c>
      <c r="D63" s="7" t="s">
        <v>54</v>
      </c>
      <c r="E63" s="7" t="s">
        <v>54</v>
      </c>
      <c r="F63" s="7" t="s">
        <v>54</v>
      </c>
    </row>
    <row r="64" spans="1:13" ht="15" customHeight="1" x14ac:dyDescent="0.15"/>
    <row r="65" spans="1:13" ht="24.95" customHeight="1" x14ac:dyDescent="0.15">
      <c r="A65" s="16" t="s">
        <v>607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5" customHeight="1" x14ac:dyDescent="0.15"/>
    <row r="67" spans="1:13" ht="24.95" customHeight="1" x14ac:dyDescent="0.15">
      <c r="A67" s="16" t="s">
        <v>608</v>
      </c>
      <c r="B67" s="16"/>
      <c r="C67" s="16"/>
      <c r="D67" s="16"/>
      <c r="E67" s="16"/>
      <c r="F67" s="16"/>
    </row>
    <row r="68" spans="1:13" ht="24.95" customHeight="1" x14ac:dyDescent="0.15"/>
    <row r="69" spans="1:13" ht="50.1" customHeight="1" x14ac:dyDescent="0.15">
      <c r="A69" s="21" t="s">
        <v>241</v>
      </c>
      <c r="B69" s="21" t="s">
        <v>40</v>
      </c>
      <c r="C69" s="21" t="s">
        <v>581</v>
      </c>
      <c r="D69" s="7" t="s">
        <v>582</v>
      </c>
      <c r="E69" s="7" t="s">
        <v>583</v>
      </c>
      <c r="F69" s="7" t="s">
        <v>584</v>
      </c>
    </row>
    <row r="70" spans="1:13" ht="50.1" customHeight="1" x14ac:dyDescent="0.15">
      <c r="A70" s="21"/>
      <c r="B70" s="21"/>
      <c r="C70" s="21"/>
      <c r="D70" s="7" t="s">
        <v>597</v>
      </c>
      <c r="E70" s="7" t="s">
        <v>597</v>
      </c>
      <c r="F70" s="7" t="s">
        <v>597</v>
      </c>
    </row>
    <row r="71" spans="1:13" ht="24.95" customHeight="1" x14ac:dyDescent="0.15">
      <c r="A71" s="7" t="s">
        <v>250</v>
      </c>
      <c r="B71" s="7" t="s">
        <v>360</v>
      </c>
      <c r="C71" s="7" t="s">
        <v>361</v>
      </c>
      <c r="D71" s="7" t="s">
        <v>362</v>
      </c>
      <c r="E71" s="7" t="s">
        <v>363</v>
      </c>
      <c r="F71" s="7" t="s">
        <v>364</v>
      </c>
    </row>
    <row r="72" spans="1:13" x14ac:dyDescent="0.15">
      <c r="A72" s="7" t="s">
        <v>54</v>
      </c>
      <c r="B72" s="7" t="s">
        <v>54</v>
      </c>
      <c r="C72" s="7" t="s">
        <v>54</v>
      </c>
      <c r="D72" s="7" t="s">
        <v>54</v>
      </c>
      <c r="E72" s="7" t="s">
        <v>54</v>
      </c>
      <c r="F72" s="7" t="s">
        <v>54</v>
      </c>
    </row>
  </sheetData>
  <sheetProtection password="8A92" sheet="1" objects="1" scenarios="1"/>
  <mergeCells count="49">
    <mergeCell ref="A67:F67"/>
    <mergeCell ref="A69:A70"/>
    <mergeCell ref="B69:B70"/>
    <mergeCell ref="C69:C70"/>
    <mergeCell ref="A58:F58"/>
    <mergeCell ref="A60:A61"/>
    <mergeCell ref="B60:B61"/>
    <mergeCell ref="C60:C61"/>
    <mergeCell ref="A65:M65"/>
    <mergeCell ref="A47:C47"/>
    <mergeCell ref="A49:M49"/>
    <mergeCell ref="A51:F51"/>
    <mergeCell ref="A53:A54"/>
    <mergeCell ref="B53:B54"/>
    <mergeCell ref="C53:C54"/>
    <mergeCell ref="A37:M37"/>
    <mergeCell ref="A39:F39"/>
    <mergeCell ref="A41:A42"/>
    <mergeCell ref="B41:B42"/>
    <mergeCell ref="C41:C42"/>
    <mergeCell ref="A26:C26"/>
    <mergeCell ref="A28:M28"/>
    <mergeCell ref="A30:F30"/>
    <mergeCell ref="A32:A33"/>
    <mergeCell ref="B32:B33"/>
    <mergeCell ref="C32:C33"/>
    <mergeCell ref="A20:L20"/>
    <mergeCell ref="A22:A23"/>
    <mergeCell ref="B22:B23"/>
    <mergeCell ref="C22:C23"/>
    <mergeCell ref="D22:F22"/>
    <mergeCell ref="G22:I22"/>
    <mergeCell ref="J22:L22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2" t="s">
        <v>609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 x14ac:dyDescent="0.15">
      <c r="A2" s="19" t="s">
        <v>610</v>
      </c>
      <c r="B2" s="19"/>
      <c r="C2" s="19"/>
      <c r="D2" s="19"/>
      <c r="E2" s="19"/>
      <c r="F2" s="19"/>
      <c r="G2" s="19"/>
      <c r="H2" s="19"/>
      <c r="I2" s="19"/>
    </row>
    <row r="3" spans="1:9" ht="20.100000000000001" customHeight="1" x14ac:dyDescent="0.15"/>
    <row r="4" spans="1:9" ht="20.100000000000001" customHeight="1" x14ac:dyDescent="0.15">
      <c r="A4" s="29" t="s">
        <v>611</v>
      </c>
      <c r="B4" s="29"/>
      <c r="C4" s="29"/>
      <c r="D4" s="29" t="s">
        <v>612</v>
      </c>
      <c r="E4" s="29"/>
      <c r="F4" s="29"/>
      <c r="G4" s="29"/>
      <c r="H4" s="29"/>
      <c r="I4" s="29"/>
    </row>
    <row r="5" spans="1:9" ht="20.100000000000001" customHeight="1" x14ac:dyDescent="0.15">
      <c r="A5" s="21" t="s">
        <v>613</v>
      </c>
      <c r="B5" s="21" t="s">
        <v>614</v>
      </c>
      <c r="C5" s="21" t="s">
        <v>615</v>
      </c>
      <c r="D5" s="21" t="s">
        <v>616</v>
      </c>
      <c r="E5" s="21" t="s">
        <v>617</v>
      </c>
      <c r="F5" s="21" t="s">
        <v>618</v>
      </c>
      <c r="G5" s="21"/>
      <c r="H5" s="21"/>
      <c r="I5" s="21"/>
    </row>
    <row r="6" spans="1:9" ht="20.100000000000001" customHeight="1" x14ac:dyDescent="0.15">
      <c r="A6" s="21"/>
      <c r="B6" s="21"/>
      <c r="C6" s="21"/>
      <c r="D6" s="21"/>
      <c r="E6" s="21"/>
      <c r="F6" s="7" t="s">
        <v>619</v>
      </c>
      <c r="G6" s="7" t="s">
        <v>620</v>
      </c>
      <c r="H6" s="7" t="s">
        <v>621</v>
      </c>
      <c r="I6" s="7" t="s">
        <v>622</v>
      </c>
    </row>
    <row r="7" spans="1:9" ht="45" customHeight="1" x14ac:dyDescent="0.15">
      <c r="A7" s="7" t="s">
        <v>623</v>
      </c>
      <c r="B7" s="7" t="s">
        <v>250</v>
      </c>
      <c r="C7" s="8" t="s">
        <v>624</v>
      </c>
      <c r="D7" s="8" t="s">
        <v>625</v>
      </c>
      <c r="E7" s="7" t="s">
        <v>15</v>
      </c>
      <c r="F7" s="10">
        <v>3592197.6</v>
      </c>
      <c r="G7" s="10">
        <v>4076695.35</v>
      </c>
      <c r="H7" s="10">
        <v>484497.75</v>
      </c>
      <c r="I7" s="8" t="s">
        <v>626</v>
      </c>
    </row>
    <row r="8" spans="1:9" ht="45" customHeight="1" x14ac:dyDescent="0.15">
      <c r="A8" s="7" t="s">
        <v>623</v>
      </c>
      <c r="B8" s="7" t="s">
        <v>250</v>
      </c>
      <c r="C8" s="8" t="s">
        <v>627</v>
      </c>
      <c r="D8" s="8" t="s">
        <v>625</v>
      </c>
      <c r="E8" s="7" t="s">
        <v>15</v>
      </c>
      <c r="F8" s="10">
        <v>384864</v>
      </c>
      <c r="G8" s="10">
        <v>436772.54</v>
      </c>
      <c r="H8" s="10">
        <v>51908.54</v>
      </c>
      <c r="I8" s="8" t="s">
        <v>626</v>
      </c>
    </row>
    <row r="9" spans="1:9" ht="45" customHeight="1" x14ac:dyDescent="0.15">
      <c r="A9" s="7" t="s">
        <v>623</v>
      </c>
      <c r="B9" s="7" t="s">
        <v>250</v>
      </c>
      <c r="C9" s="8" t="s">
        <v>628</v>
      </c>
      <c r="D9" s="8" t="s">
        <v>625</v>
      </c>
      <c r="E9" s="7" t="s">
        <v>15</v>
      </c>
      <c r="F9" s="10">
        <v>2023872</v>
      </c>
      <c r="G9" s="10">
        <v>2296841.7999999998</v>
      </c>
      <c r="H9" s="10">
        <v>272969.8</v>
      </c>
      <c r="I9" s="8" t="s">
        <v>626</v>
      </c>
    </row>
    <row r="10" spans="1:9" ht="45" customHeight="1" x14ac:dyDescent="0.15">
      <c r="A10" s="7" t="s">
        <v>623</v>
      </c>
      <c r="B10" s="7" t="s">
        <v>250</v>
      </c>
      <c r="C10" s="8" t="s">
        <v>629</v>
      </c>
      <c r="D10" s="8" t="s">
        <v>625</v>
      </c>
      <c r="E10" s="7" t="s">
        <v>15</v>
      </c>
      <c r="F10" s="10">
        <v>1268544</v>
      </c>
      <c r="G10" s="10">
        <v>1439638.91</v>
      </c>
      <c r="H10" s="10">
        <v>171094.91</v>
      </c>
      <c r="I10" s="8" t="s">
        <v>626</v>
      </c>
    </row>
    <row r="11" spans="1:9" ht="30" customHeight="1" x14ac:dyDescent="0.15">
      <c r="A11" s="7" t="s">
        <v>623</v>
      </c>
      <c r="B11" s="7" t="s">
        <v>250</v>
      </c>
      <c r="C11" s="8" t="s">
        <v>630</v>
      </c>
      <c r="D11" s="8" t="s">
        <v>625</v>
      </c>
      <c r="E11" s="7" t="s">
        <v>15</v>
      </c>
      <c r="F11" s="10">
        <v>1260960</v>
      </c>
      <c r="G11" s="10">
        <v>1431032.01</v>
      </c>
      <c r="H11" s="10">
        <v>170072.01</v>
      </c>
      <c r="I11" s="8" t="s">
        <v>631</v>
      </c>
    </row>
    <row r="12" spans="1:9" ht="45" customHeight="1" x14ac:dyDescent="0.15">
      <c r="A12" s="7" t="s">
        <v>623</v>
      </c>
      <c r="B12" s="7" t="s">
        <v>250</v>
      </c>
      <c r="C12" s="8" t="s">
        <v>632</v>
      </c>
      <c r="D12" s="8" t="s">
        <v>625</v>
      </c>
      <c r="E12" s="7" t="s">
        <v>15</v>
      </c>
      <c r="F12" s="10">
        <v>193536</v>
      </c>
      <c r="G12" s="10">
        <v>219639.17</v>
      </c>
      <c r="H12" s="10">
        <v>26103.17</v>
      </c>
      <c r="I12" s="8" t="s">
        <v>626</v>
      </c>
    </row>
    <row r="13" spans="1:9" ht="45" customHeight="1" x14ac:dyDescent="0.15">
      <c r="A13" s="7" t="s">
        <v>623</v>
      </c>
      <c r="B13" s="7" t="s">
        <v>250</v>
      </c>
      <c r="C13" s="8" t="s">
        <v>633</v>
      </c>
      <c r="D13" s="8" t="s">
        <v>625</v>
      </c>
      <c r="E13" s="7" t="s">
        <v>15</v>
      </c>
      <c r="F13" s="10">
        <v>1174560</v>
      </c>
      <c r="G13" s="10">
        <v>1332978.81</v>
      </c>
      <c r="H13" s="10">
        <v>158418.81</v>
      </c>
      <c r="I13" s="8" t="s">
        <v>626</v>
      </c>
    </row>
    <row r="14" spans="1:9" ht="45" customHeight="1" x14ac:dyDescent="0.15">
      <c r="A14" s="7" t="s">
        <v>623</v>
      </c>
      <c r="B14" s="7" t="s">
        <v>250</v>
      </c>
      <c r="C14" s="8" t="s">
        <v>634</v>
      </c>
      <c r="D14" s="8" t="s">
        <v>625</v>
      </c>
      <c r="E14" s="7" t="s">
        <v>15</v>
      </c>
      <c r="F14" s="10">
        <v>3136416.8</v>
      </c>
      <c r="G14" s="10">
        <v>3489441.1</v>
      </c>
      <c r="H14" s="10">
        <v>353024.3</v>
      </c>
      <c r="I14" s="8" t="s">
        <v>626</v>
      </c>
    </row>
    <row r="15" spans="1:9" ht="45" customHeight="1" x14ac:dyDescent="0.15">
      <c r="A15" s="7" t="s">
        <v>623</v>
      </c>
      <c r="B15" s="7" t="s">
        <v>250</v>
      </c>
      <c r="C15" s="8" t="s">
        <v>635</v>
      </c>
      <c r="D15" s="8" t="s">
        <v>625</v>
      </c>
      <c r="E15" s="7" t="s">
        <v>15</v>
      </c>
      <c r="F15" s="10">
        <v>2620905.6</v>
      </c>
      <c r="G15" s="10">
        <v>2974400.31</v>
      </c>
      <c r="H15" s="10">
        <v>353494.71</v>
      </c>
      <c r="I15" s="8" t="s">
        <v>626</v>
      </c>
    </row>
    <row r="16" spans="1:9" ht="45" customHeight="1" x14ac:dyDescent="0.15">
      <c r="A16" s="7" t="s">
        <v>139</v>
      </c>
      <c r="B16" s="7" t="s">
        <v>250</v>
      </c>
      <c r="C16" s="8" t="s">
        <v>633</v>
      </c>
      <c r="D16" s="8" t="s">
        <v>636</v>
      </c>
      <c r="E16" s="7" t="s">
        <v>15</v>
      </c>
      <c r="F16" s="10">
        <v>354717.12</v>
      </c>
      <c r="G16" s="10">
        <v>380965.68</v>
      </c>
      <c r="H16" s="10">
        <v>26248.560000000001</v>
      </c>
      <c r="I16" s="8" t="s">
        <v>626</v>
      </c>
    </row>
    <row r="17" spans="1:9" ht="45" customHeight="1" x14ac:dyDescent="0.15">
      <c r="A17" s="7" t="s">
        <v>139</v>
      </c>
      <c r="B17" s="7" t="s">
        <v>250</v>
      </c>
      <c r="C17" s="8" t="s">
        <v>628</v>
      </c>
      <c r="D17" s="8" t="s">
        <v>636</v>
      </c>
      <c r="E17" s="7" t="s">
        <v>15</v>
      </c>
      <c r="F17" s="10">
        <v>611209.34</v>
      </c>
      <c r="G17" s="10">
        <v>693646.22</v>
      </c>
      <c r="H17" s="10">
        <v>82436.88</v>
      </c>
      <c r="I17" s="8" t="s">
        <v>626</v>
      </c>
    </row>
    <row r="18" spans="1:9" ht="45" customHeight="1" x14ac:dyDescent="0.15">
      <c r="A18" s="7" t="s">
        <v>139</v>
      </c>
      <c r="B18" s="7" t="s">
        <v>250</v>
      </c>
      <c r="C18" s="8" t="s">
        <v>635</v>
      </c>
      <c r="D18" s="8" t="s">
        <v>636</v>
      </c>
      <c r="E18" s="7" t="s">
        <v>15</v>
      </c>
      <c r="F18" s="10">
        <v>791513.49</v>
      </c>
      <c r="G18" s="10">
        <v>898268.89</v>
      </c>
      <c r="H18" s="10">
        <v>106755.4</v>
      </c>
      <c r="I18" s="8" t="s">
        <v>626</v>
      </c>
    </row>
    <row r="19" spans="1:9" ht="45" customHeight="1" x14ac:dyDescent="0.15">
      <c r="A19" s="7" t="s">
        <v>139</v>
      </c>
      <c r="B19" s="7" t="s">
        <v>250</v>
      </c>
      <c r="C19" s="8" t="s">
        <v>632</v>
      </c>
      <c r="D19" s="8" t="s">
        <v>636</v>
      </c>
      <c r="E19" s="7" t="s">
        <v>15</v>
      </c>
      <c r="F19" s="10">
        <v>58447.87</v>
      </c>
      <c r="G19" s="10">
        <v>66331.03</v>
      </c>
      <c r="H19" s="10">
        <v>7883.16</v>
      </c>
      <c r="I19" s="8" t="s">
        <v>626</v>
      </c>
    </row>
    <row r="20" spans="1:9" ht="45" customHeight="1" x14ac:dyDescent="0.15">
      <c r="A20" s="7" t="s">
        <v>139</v>
      </c>
      <c r="B20" s="7" t="s">
        <v>250</v>
      </c>
      <c r="C20" s="8" t="s">
        <v>634</v>
      </c>
      <c r="D20" s="8" t="s">
        <v>636</v>
      </c>
      <c r="E20" s="7" t="s">
        <v>15</v>
      </c>
      <c r="F20" s="10">
        <v>968337.87</v>
      </c>
      <c r="G20" s="10">
        <v>1074951.21</v>
      </c>
      <c r="H20" s="10">
        <v>106613.34</v>
      </c>
      <c r="I20" s="8" t="s">
        <v>626</v>
      </c>
    </row>
    <row r="21" spans="1:9" ht="45" customHeight="1" x14ac:dyDescent="0.15">
      <c r="A21" s="7" t="s">
        <v>139</v>
      </c>
      <c r="B21" s="7" t="s">
        <v>250</v>
      </c>
      <c r="C21" s="8" t="s">
        <v>624</v>
      </c>
      <c r="D21" s="8" t="s">
        <v>636</v>
      </c>
      <c r="E21" s="7" t="s">
        <v>15</v>
      </c>
      <c r="F21" s="10">
        <v>1084843.68</v>
      </c>
      <c r="G21" s="10">
        <v>1231162</v>
      </c>
      <c r="H21" s="10">
        <v>146318.32</v>
      </c>
      <c r="I21" s="8" t="s">
        <v>626</v>
      </c>
    </row>
    <row r="22" spans="1:9" ht="45" customHeight="1" x14ac:dyDescent="0.15">
      <c r="A22" s="7" t="s">
        <v>139</v>
      </c>
      <c r="B22" s="7" t="s">
        <v>250</v>
      </c>
      <c r="C22" s="8" t="s">
        <v>627</v>
      </c>
      <c r="D22" s="8" t="s">
        <v>636</v>
      </c>
      <c r="E22" s="7" t="s">
        <v>15</v>
      </c>
      <c r="F22" s="10">
        <v>116228.93</v>
      </c>
      <c r="G22" s="10">
        <v>131905.31</v>
      </c>
      <c r="H22" s="10">
        <v>15676.38</v>
      </c>
      <c r="I22" s="8" t="s">
        <v>626</v>
      </c>
    </row>
    <row r="23" spans="1:9" ht="45" customHeight="1" x14ac:dyDescent="0.15">
      <c r="A23" s="7" t="s">
        <v>139</v>
      </c>
      <c r="B23" s="7" t="s">
        <v>250</v>
      </c>
      <c r="C23" s="8" t="s">
        <v>629</v>
      </c>
      <c r="D23" s="8" t="s">
        <v>636</v>
      </c>
      <c r="E23" s="7" t="s">
        <v>15</v>
      </c>
      <c r="F23" s="10">
        <v>383100.29</v>
      </c>
      <c r="G23" s="10">
        <v>434770.95</v>
      </c>
      <c r="H23" s="10">
        <v>51670.66</v>
      </c>
      <c r="I23" s="8" t="s">
        <v>626</v>
      </c>
    </row>
    <row r="24" spans="1:9" ht="30" customHeight="1" x14ac:dyDescent="0.15">
      <c r="A24" s="7" t="s">
        <v>139</v>
      </c>
      <c r="B24" s="7" t="s">
        <v>250</v>
      </c>
      <c r="C24" s="8" t="s">
        <v>630</v>
      </c>
      <c r="D24" s="8" t="s">
        <v>636</v>
      </c>
      <c r="E24" s="7" t="s">
        <v>15</v>
      </c>
      <c r="F24" s="10">
        <v>380809.93</v>
      </c>
      <c r="G24" s="10">
        <v>432171.67</v>
      </c>
      <c r="H24" s="10">
        <v>51361.74</v>
      </c>
      <c r="I24" s="8" t="s">
        <v>626</v>
      </c>
    </row>
    <row r="25" spans="1:9" ht="21" x14ac:dyDescent="0.15">
      <c r="A25" s="7" t="s">
        <v>623</v>
      </c>
      <c r="B25" s="7" t="s">
        <v>360</v>
      </c>
      <c r="C25" s="8"/>
      <c r="D25" s="8" t="s">
        <v>637</v>
      </c>
      <c r="E25" s="7" t="s">
        <v>15</v>
      </c>
      <c r="F25" s="10">
        <v>3357659.58</v>
      </c>
      <c r="G25" s="10">
        <v>3797474.02</v>
      </c>
      <c r="H25" s="10">
        <v>439814.44</v>
      </c>
      <c r="I25" s="8" t="s">
        <v>626</v>
      </c>
    </row>
    <row r="26" spans="1:9" ht="21" x14ac:dyDescent="0.15">
      <c r="A26" s="7" t="s">
        <v>623</v>
      </c>
      <c r="B26" s="7" t="s">
        <v>361</v>
      </c>
      <c r="C26" s="8"/>
      <c r="D26" s="8" t="s">
        <v>638</v>
      </c>
      <c r="E26" s="7" t="s">
        <v>15</v>
      </c>
      <c r="F26" s="10">
        <v>6027360</v>
      </c>
      <c r="G26" s="10">
        <v>6235801.5599999996</v>
      </c>
      <c r="H26" s="10">
        <v>208441.56</v>
      </c>
      <c r="I26" s="8" t="s">
        <v>626</v>
      </c>
    </row>
    <row r="27" spans="1:9" ht="21" x14ac:dyDescent="0.15">
      <c r="A27" s="7" t="s">
        <v>139</v>
      </c>
      <c r="B27" s="7" t="s">
        <v>360</v>
      </c>
      <c r="C27" s="8"/>
      <c r="D27" s="8" t="s">
        <v>639</v>
      </c>
      <c r="E27" s="7" t="s">
        <v>15</v>
      </c>
      <c r="F27" s="10">
        <v>1838382.72</v>
      </c>
      <c r="G27" s="10">
        <v>1883212.07</v>
      </c>
      <c r="H27" s="10">
        <v>44829.35</v>
      </c>
      <c r="I27" s="8" t="s">
        <v>626</v>
      </c>
    </row>
    <row r="28" spans="1:9" ht="21" x14ac:dyDescent="0.15">
      <c r="A28" s="7" t="s">
        <v>139</v>
      </c>
      <c r="B28" s="7" t="s">
        <v>361</v>
      </c>
      <c r="C28" s="8"/>
      <c r="D28" s="8" t="s">
        <v>640</v>
      </c>
      <c r="E28" s="7" t="s">
        <v>15</v>
      </c>
      <c r="F28" s="10">
        <v>974753.18</v>
      </c>
      <c r="G28" s="10">
        <v>1147289.3899999999</v>
      </c>
      <c r="H28" s="10">
        <v>172536.21</v>
      </c>
      <c r="I28" s="8" t="s">
        <v>626</v>
      </c>
    </row>
    <row r="29" spans="1:9" ht="20.100000000000001" customHeight="1" x14ac:dyDescent="0.15"/>
    <row r="30" spans="1:9" ht="20.100000000000001" customHeight="1" x14ac:dyDescent="0.15">
      <c r="A30" s="29" t="s">
        <v>611</v>
      </c>
      <c r="B30" s="29"/>
      <c r="C30" s="29"/>
      <c r="D30" s="29" t="s">
        <v>641</v>
      </c>
      <c r="E30" s="29"/>
      <c r="F30" s="29"/>
      <c r="G30" s="29"/>
      <c r="H30" s="29"/>
      <c r="I30" s="29"/>
    </row>
    <row r="31" spans="1:9" ht="20.100000000000001" customHeight="1" x14ac:dyDescent="0.15">
      <c r="A31" s="21" t="s">
        <v>613</v>
      </c>
      <c r="B31" s="21" t="s">
        <v>614</v>
      </c>
      <c r="C31" s="21" t="s">
        <v>615</v>
      </c>
      <c r="D31" s="21" t="s">
        <v>616</v>
      </c>
      <c r="E31" s="21" t="s">
        <v>617</v>
      </c>
      <c r="F31" s="21" t="s">
        <v>618</v>
      </c>
      <c r="G31" s="21"/>
      <c r="H31" s="21"/>
      <c r="I31" s="21"/>
    </row>
    <row r="32" spans="1:9" ht="20.100000000000001" customHeight="1" x14ac:dyDescent="0.15">
      <c r="A32" s="21"/>
      <c r="B32" s="21"/>
      <c r="C32" s="21"/>
      <c r="D32" s="21"/>
      <c r="E32" s="21"/>
      <c r="F32" s="7" t="s">
        <v>619</v>
      </c>
      <c r="G32" s="7" t="s">
        <v>620</v>
      </c>
      <c r="H32" s="7" t="s">
        <v>621</v>
      </c>
      <c r="I32" s="7" t="s">
        <v>622</v>
      </c>
    </row>
    <row r="33" spans="1:9" ht="20.100000000000001" customHeight="1" x14ac:dyDescent="0.15">
      <c r="A33" s="21" t="s">
        <v>642</v>
      </c>
      <c r="B33" s="21"/>
      <c r="C33" s="21"/>
      <c r="D33" s="21"/>
      <c r="E33" s="21"/>
      <c r="F33" s="21"/>
      <c r="G33" s="21"/>
      <c r="H33" s="21"/>
      <c r="I33" s="21"/>
    </row>
    <row r="34" spans="1:9" ht="20.100000000000001" customHeight="1" x14ac:dyDescent="0.15"/>
    <row r="35" spans="1:9" ht="20.100000000000001" customHeight="1" x14ac:dyDescent="0.15">
      <c r="A35" s="29" t="s">
        <v>611</v>
      </c>
      <c r="B35" s="29"/>
      <c r="C35" s="29"/>
      <c r="D35" s="29" t="s">
        <v>643</v>
      </c>
      <c r="E35" s="29"/>
      <c r="F35" s="29"/>
      <c r="G35" s="29"/>
      <c r="H35" s="29"/>
      <c r="I35" s="29"/>
    </row>
    <row r="36" spans="1:9" ht="20.100000000000001" customHeight="1" x14ac:dyDescent="0.15">
      <c r="A36" s="21" t="s">
        <v>613</v>
      </c>
      <c r="B36" s="21" t="s">
        <v>614</v>
      </c>
      <c r="C36" s="21" t="s">
        <v>615</v>
      </c>
      <c r="D36" s="21" t="s">
        <v>616</v>
      </c>
      <c r="E36" s="21" t="s">
        <v>617</v>
      </c>
      <c r="F36" s="21" t="s">
        <v>618</v>
      </c>
      <c r="G36" s="21"/>
      <c r="H36" s="21"/>
      <c r="I36" s="21"/>
    </row>
    <row r="37" spans="1:9" ht="20.100000000000001" customHeight="1" x14ac:dyDescent="0.15">
      <c r="A37" s="21"/>
      <c r="B37" s="21"/>
      <c r="C37" s="21"/>
      <c r="D37" s="21"/>
      <c r="E37" s="21"/>
      <c r="F37" s="7" t="s">
        <v>619</v>
      </c>
      <c r="G37" s="7" t="s">
        <v>620</v>
      </c>
      <c r="H37" s="7" t="s">
        <v>621</v>
      </c>
      <c r="I37" s="7" t="s">
        <v>622</v>
      </c>
    </row>
    <row r="38" spans="1:9" ht="20.100000000000001" customHeight="1" x14ac:dyDescent="0.15">
      <c r="A38" s="21" t="s">
        <v>642</v>
      </c>
      <c r="B38" s="21"/>
      <c r="C38" s="21"/>
      <c r="D38" s="21"/>
      <c r="E38" s="21"/>
      <c r="F38" s="21"/>
      <c r="G38" s="21"/>
      <c r="H38" s="21"/>
      <c r="I38" s="21"/>
    </row>
    <row r="39" spans="1:9" ht="20.100000000000001" customHeight="1" x14ac:dyDescent="0.15"/>
    <row r="40" spans="1:9" ht="20.100000000000001" customHeight="1" x14ac:dyDescent="0.15">
      <c r="A40" s="29" t="s">
        <v>611</v>
      </c>
      <c r="B40" s="29"/>
      <c r="C40" s="29"/>
      <c r="D40" s="29" t="s">
        <v>644</v>
      </c>
      <c r="E40" s="29"/>
      <c r="F40" s="29"/>
      <c r="G40" s="29"/>
      <c r="H40" s="29"/>
      <c r="I40" s="29"/>
    </row>
    <row r="41" spans="1:9" ht="20.100000000000001" customHeight="1" x14ac:dyDescent="0.15">
      <c r="A41" s="21" t="s">
        <v>613</v>
      </c>
      <c r="B41" s="21" t="s">
        <v>614</v>
      </c>
      <c r="C41" s="21" t="s">
        <v>615</v>
      </c>
      <c r="D41" s="21" t="s">
        <v>616</v>
      </c>
      <c r="E41" s="21" t="s">
        <v>617</v>
      </c>
      <c r="F41" s="21" t="s">
        <v>618</v>
      </c>
      <c r="G41" s="21"/>
      <c r="H41" s="21"/>
      <c r="I41" s="21"/>
    </row>
    <row r="42" spans="1:9" ht="20.100000000000001" customHeight="1" x14ac:dyDescent="0.15">
      <c r="A42" s="21"/>
      <c r="B42" s="21"/>
      <c r="C42" s="21"/>
      <c r="D42" s="21"/>
      <c r="E42" s="21"/>
      <c r="F42" s="7" t="s">
        <v>619</v>
      </c>
      <c r="G42" s="7" t="s">
        <v>620</v>
      </c>
      <c r="H42" s="7" t="s">
        <v>621</v>
      </c>
      <c r="I42" s="7" t="s">
        <v>622</v>
      </c>
    </row>
    <row r="43" spans="1:9" ht="20.100000000000001" customHeight="1" x14ac:dyDescent="0.15">
      <c r="A43" s="21" t="s">
        <v>642</v>
      </c>
      <c r="B43" s="21"/>
      <c r="C43" s="21"/>
      <c r="D43" s="21"/>
      <c r="E43" s="21"/>
      <c r="F43" s="21"/>
      <c r="G43" s="21"/>
      <c r="H43" s="21"/>
      <c r="I43" s="21"/>
    </row>
    <row r="44" spans="1:9" ht="20.100000000000001" customHeight="1" x14ac:dyDescent="0.15"/>
    <row r="45" spans="1:9" ht="20.100000000000001" customHeight="1" x14ac:dyDescent="0.15"/>
    <row r="46" spans="1:9" ht="30" customHeight="1" x14ac:dyDescent="0.15">
      <c r="A46" s="24" t="s">
        <v>645</v>
      </c>
      <c r="B46" s="24"/>
      <c r="C46" s="3"/>
      <c r="D46" s="9"/>
    </row>
    <row r="47" spans="1:9" ht="9.9499999999999993" customHeight="1" x14ac:dyDescent="0.15">
      <c r="C47" s="6" t="s">
        <v>9</v>
      </c>
      <c r="D47" s="6" t="s">
        <v>10</v>
      </c>
    </row>
    <row r="48" spans="1:9" ht="30" customHeight="1" x14ac:dyDescent="0.15">
      <c r="A48" s="24" t="s">
        <v>646</v>
      </c>
      <c r="B48" s="24"/>
      <c r="C48" s="3"/>
      <c r="D48" s="9"/>
    </row>
    <row r="49" spans="1:8" ht="9.9499999999999993" customHeight="1" x14ac:dyDescent="0.15">
      <c r="C49" s="6" t="s">
        <v>9</v>
      </c>
      <c r="D49" s="6" t="s">
        <v>10</v>
      </c>
    </row>
    <row r="50" spans="1:8" ht="30" customHeight="1" x14ac:dyDescent="0.15">
      <c r="A50" s="24" t="s">
        <v>328</v>
      </c>
      <c r="B50" s="24"/>
      <c r="C50" s="3"/>
      <c r="D50" s="9"/>
    </row>
    <row r="51" spans="1:8" ht="9.9499999999999993" customHeight="1" x14ac:dyDescent="0.15">
      <c r="C51" s="6" t="s">
        <v>9</v>
      </c>
      <c r="D51" s="6" t="s">
        <v>10</v>
      </c>
    </row>
    <row r="52" spans="1:8" ht="30" customHeight="1" x14ac:dyDescent="0.15">
      <c r="A52" s="24" t="s">
        <v>647</v>
      </c>
      <c r="B52" s="24"/>
      <c r="C52" s="9"/>
      <c r="D52" s="3"/>
      <c r="E52" s="30"/>
      <c r="F52" s="30"/>
      <c r="G52" s="30"/>
      <c r="H52" s="30"/>
    </row>
    <row r="53" spans="1:8" ht="9.9499999999999993" customHeight="1" x14ac:dyDescent="0.15">
      <c r="C53" s="6" t="s">
        <v>648</v>
      </c>
      <c r="D53" s="6" t="s">
        <v>9</v>
      </c>
      <c r="E53" s="31" t="s">
        <v>10</v>
      </c>
      <c r="F53" s="31"/>
      <c r="G53" s="31" t="s">
        <v>649</v>
      </c>
      <c r="H53" s="31"/>
    </row>
    <row r="54" spans="1:8" ht="30" customHeight="1" x14ac:dyDescent="0.15">
      <c r="A54" s="24" t="s">
        <v>650</v>
      </c>
      <c r="B54" s="24"/>
      <c r="C54" s="24"/>
    </row>
    <row r="55" spans="1:8" ht="15" customHeight="1" x14ac:dyDescent="0.15"/>
    <row r="56" spans="1:8" ht="20.100000000000001" customHeight="1" x14ac:dyDescent="0.15">
      <c r="B56" s="13" t="s">
        <v>0</v>
      </c>
      <c r="C56" s="13"/>
    </row>
    <row r="57" spans="1:8" ht="15" customHeight="1" x14ac:dyDescent="0.15">
      <c r="B57" s="15" t="s">
        <v>2</v>
      </c>
      <c r="C57" s="15"/>
    </row>
    <row r="58" spans="1:8" ht="15" customHeight="1" x14ac:dyDescent="0.15">
      <c r="B58" s="15" t="s">
        <v>4</v>
      </c>
      <c r="C58" s="15"/>
    </row>
    <row r="59" spans="1:8" ht="20.100000000000001" customHeight="1" x14ac:dyDescent="0.15">
      <c r="B59" s="15" t="s">
        <v>6</v>
      </c>
      <c r="C59" s="15"/>
    </row>
    <row r="60" spans="1:8" ht="30" customHeight="1" x14ac:dyDescent="0.15">
      <c r="B60" s="15" t="s">
        <v>8</v>
      </c>
      <c r="C60" s="15"/>
    </row>
    <row r="61" spans="1:8" ht="20.100000000000001" customHeight="1" x14ac:dyDescent="0.15">
      <c r="B61" s="15" t="s">
        <v>11</v>
      </c>
      <c r="C61" s="15"/>
    </row>
    <row r="62" spans="1:8" ht="15" customHeight="1" x14ac:dyDescent="0.15">
      <c r="B62" s="18" t="s">
        <v>13</v>
      </c>
      <c r="C62" s="18"/>
    </row>
  </sheetData>
  <sheetProtection password="8A92" sheet="1" objects="1" scenarios="1"/>
  <mergeCells count="53">
    <mergeCell ref="B58:C58"/>
    <mergeCell ref="B59:C59"/>
    <mergeCell ref="B60:C60"/>
    <mergeCell ref="B61:C61"/>
    <mergeCell ref="B62:C62"/>
    <mergeCell ref="E53:F53"/>
    <mergeCell ref="G53:H53"/>
    <mergeCell ref="A54:C54"/>
    <mergeCell ref="B56:C56"/>
    <mergeCell ref="B57:C57"/>
    <mergeCell ref="A43:I43"/>
    <mergeCell ref="A46:B46"/>
    <mergeCell ref="A48:B48"/>
    <mergeCell ref="A50:B50"/>
    <mergeCell ref="A52:B52"/>
    <mergeCell ref="E52:F52"/>
    <mergeCell ref="G52:H52"/>
    <mergeCell ref="A38:I38"/>
    <mergeCell ref="A40:C40"/>
    <mergeCell ref="D40:I40"/>
    <mergeCell ref="A41:A42"/>
    <mergeCell ref="B41:B42"/>
    <mergeCell ref="C41:C42"/>
    <mergeCell ref="D41:D42"/>
    <mergeCell ref="E41:E42"/>
    <mergeCell ref="F41:I41"/>
    <mergeCell ref="A33:I33"/>
    <mergeCell ref="A35:C35"/>
    <mergeCell ref="D35:I35"/>
    <mergeCell ref="A36:A37"/>
    <mergeCell ref="B36:B37"/>
    <mergeCell ref="C36:C37"/>
    <mergeCell ref="D36:D37"/>
    <mergeCell ref="E36:E37"/>
    <mergeCell ref="F36:I36"/>
    <mergeCell ref="A30:C30"/>
    <mergeCell ref="D30:I30"/>
    <mergeCell ref="A31:A32"/>
    <mergeCell ref="B31:B32"/>
    <mergeCell ref="C31:C32"/>
    <mergeCell ref="D31:D32"/>
    <mergeCell ref="E31:E32"/>
    <mergeCell ref="F31:I31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9" t="s">
        <v>651</v>
      </c>
      <c r="B2" s="19"/>
      <c r="C2" s="19"/>
      <c r="D2" s="19"/>
      <c r="E2" s="19"/>
    </row>
    <row r="3" spans="1:5" ht="20.100000000000001" customHeight="1" x14ac:dyDescent="0.15"/>
    <row r="4" spans="1:5" ht="30" customHeight="1" x14ac:dyDescent="0.15">
      <c r="A4" s="7" t="s">
        <v>241</v>
      </c>
      <c r="B4" s="7" t="s">
        <v>652</v>
      </c>
      <c r="C4" s="7" t="s">
        <v>653</v>
      </c>
      <c r="D4" s="7" t="s">
        <v>654</v>
      </c>
      <c r="E4" s="7" t="s">
        <v>655</v>
      </c>
    </row>
    <row r="5" spans="1:5" ht="63" x14ac:dyDescent="0.15">
      <c r="A5" s="7" t="s">
        <v>250</v>
      </c>
      <c r="B5" s="7" t="s">
        <v>656</v>
      </c>
      <c r="C5" s="7" t="s">
        <v>657</v>
      </c>
      <c r="D5" s="8" t="s">
        <v>658</v>
      </c>
      <c r="E5" s="8" t="s">
        <v>659</v>
      </c>
    </row>
    <row r="6" spans="1:5" ht="42" x14ac:dyDescent="0.15">
      <c r="A6" s="7" t="s">
        <v>360</v>
      </c>
      <c r="B6" s="7" t="s">
        <v>656</v>
      </c>
      <c r="C6" s="7" t="s">
        <v>660</v>
      </c>
      <c r="D6" s="8" t="s">
        <v>661</v>
      </c>
      <c r="E6" s="8" t="s">
        <v>662</v>
      </c>
    </row>
    <row r="7" spans="1:5" ht="42" x14ac:dyDescent="0.15">
      <c r="A7" s="7" t="s">
        <v>361</v>
      </c>
      <c r="B7" s="7" t="s">
        <v>656</v>
      </c>
      <c r="C7" s="7" t="s">
        <v>663</v>
      </c>
      <c r="D7" s="8" t="s">
        <v>664</v>
      </c>
      <c r="E7" s="8" t="s">
        <v>662</v>
      </c>
    </row>
    <row r="8" spans="1:5" ht="42" x14ac:dyDescent="0.15">
      <c r="A8" s="7" t="s">
        <v>362</v>
      </c>
      <c r="B8" s="7" t="s">
        <v>656</v>
      </c>
      <c r="C8" s="7" t="s">
        <v>665</v>
      </c>
      <c r="D8" s="8" t="s">
        <v>666</v>
      </c>
      <c r="E8" s="8" t="s">
        <v>662</v>
      </c>
    </row>
    <row r="9" spans="1:5" ht="42" x14ac:dyDescent="0.15">
      <c r="A9" s="7" t="s">
        <v>363</v>
      </c>
      <c r="B9" s="7" t="s">
        <v>656</v>
      </c>
      <c r="C9" s="7" t="s">
        <v>667</v>
      </c>
      <c r="D9" s="8" t="s">
        <v>668</v>
      </c>
      <c r="E9" s="8" t="s">
        <v>662</v>
      </c>
    </row>
    <row r="10" spans="1:5" ht="42" x14ac:dyDescent="0.15">
      <c r="A10" s="7" t="s">
        <v>364</v>
      </c>
      <c r="B10" s="7" t="s">
        <v>656</v>
      </c>
      <c r="C10" s="7" t="s">
        <v>669</v>
      </c>
      <c r="D10" s="8" t="s">
        <v>670</v>
      </c>
      <c r="E10" s="8" t="s">
        <v>671</v>
      </c>
    </row>
    <row r="11" spans="1:5" ht="31.5" x14ac:dyDescent="0.15">
      <c r="A11" s="7" t="s">
        <v>365</v>
      </c>
      <c r="B11" s="7" t="s">
        <v>656</v>
      </c>
      <c r="C11" s="7" t="s">
        <v>672</v>
      </c>
      <c r="D11" s="8" t="s">
        <v>662</v>
      </c>
      <c r="E11" s="8" t="s">
        <v>662</v>
      </c>
    </row>
    <row r="12" spans="1:5" ht="31.5" x14ac:dyDescent="0.15">
      <c r="A12" s="7" t="s">
        <v>366</v>
      </c>
      <c r="B12" s="7" t="s">
        <v>656</v>
      </c>
      <c r="C12" s="7" t="s">
        <v>673</v>
      </c>
      <c r="D12" s="8" t="s">
        <v>662</v>
      </c>
      <c r="E12" s="8" t="s">
        <v>662</v>
      </c>
    </row>
    <row r="13" spans="1:5" ht="31.5" x14ac:dyDescent="0.15">
      <c r="A13" s="7" t="s">
        <v>367</v>
      </c>
      <c r="B13" s="7" t="s">
        <v>656</v>
      </c>
      <c r="C13" s="7" t="s">
        <v>674</v>
      </c>
      <c r="D13" s="8" t="s">
        <v>662</v>
      </c>
      <c r="E13" s="8" t="s">
        <v>662</v>
      </c>
    </row>
    <row r="14" spans="1:5" ht="42" x14ac:dyDescent="0.15">
      <c r="A14" s="7" t="s">
        <v>368</v>
      </c>
      <c r="B14" s="7" t="s">
        <v>656</v>
      </c>
      <c r="C14" s="7" t="s">
        <v>675</v>
      </c>
      <c r="D14" s="8" t="s">
        <v>676</v>
      </c>
      <c r="E14" s="8" t="s">
        <v>677</v>
      </c>
    </row>
    <row r="15" spans="1:5" ht="42" x14ac:dyDescent="0.15">
      <c r="A15" s="7" t="s">
        <v>437</v>
      </c>
      <c r="B15" s="7" t="s">
        <v>656</v>
      </c>
      <c r="C15" s="7" t="s">
        <v>678</v>
      </c>
      <c r="D15" s="8" t="s">
        <v>679</v>
      </c>
      <c r="E15" s="8" t="s">
        <v>680</v>
      </c>
    </row>
    <row r="16" spans="1:5" ht="42" x14ac:dyDescent="0.15">
      <c r="A16" s="7" t="s">
        <v>379</v>
      </c>
      <c r="B16" s="7" t="s">
        <v>656</v>
      </c>
      <c r="C16" s="7" t="s">
        <v>681</v>
      </c>
      <c r="D16" s="8" t="s">
        <v>679</v>
      </c>
      <c r="E16" s="8" t="s">
        <v>682</v>
      </c>
    </row>
  </sheetData>
  <sheetProtection password="8A92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Расходы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2022-10-20T14:20:45Z</dcterms:modified>
</cp:coreProperties>
</file>