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35" firstSheet="1" activeTab="7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52511"/>
</workbook>
</file>

<file path=xl/calcChain.xml><?xml version="1.0" encoding="utf-8"?>
<calcChain xmlns="http://schemas.openxmlformats.org/spreadsheetml/2006/main">
  <c r="F47" i="7" l="1"/>
  <c r="E47" i="7"/>
  <c r="D47" i="7"/>
  <c r="L27" i="7"/>
  <c r="I27" i="7"/>
  <c r="F27" i="7"/>
  <c r="L19" i="7"/>
  <c r="I19" i="7"/>
  <c r="F19" i="7"/>
  <c r="G663" i="6"/>
  <c r="E663" i="6"/>
  <c r="G661" i="6"/>
  <c r="E661" i="6"/>
  <c r="G659" i="6"/>
  <c r="G664" i="6" s="1"/>
  <c r="E659" i="6"/>
  <c r="G647" i="6"/>
  <c r="G648" i="6" s="1"/>
  <c r="E647" i="6"/>
  <c r="G635" i="6"/>
  <c r="E635" i="6"/>
  <c r="G633" i="6"/>
  <c r="E633" i="6"/>
  <c r="G631" i="6"/>
  <c r="E631" i="6"/>
  <c r="G629" i="6"/>
  <c r="G636" i="6" s="1"/>
  <c r="E629" i="6"/>
  <c r="G627" i="6"/>
  <c r="E627" i="6"/>
  <c r="G615" i="6"/>
  <c r="E615" i="6"/>
  <c r="G613" i="6"/>
  <c r="E613" i="6"/>
  <c r="G611" i="6"/>
  <c r="G616" i="6" s="1"/>
  <c r="E611" i="6"/>
  <c r="G599" i="6"/>
  <c r="G600" i="6" s="1"/>
  <c r="E599" i="6"/>
  <c r="G587" i="6"/>
  <c r="G588" i="6" s="1"/>
  <c r="E587" i="6"/>
  <c r="G575" i="6"/>
  <c r="E575" i="6"/>
  <c r="G573" i="6"/>
  <c r="E573" i="6"/>
  <c r="G571" i="6"/>
  <c r="E571" i="6"/>
  <c r="G569" i="6"/>
  <c r="G576" i="6" s="1"/>
  <c r="E569" i="6"/>
  <c r="G567" i="6"/>
  <c r="E567" i="6"/>
  <c r="G555" i="6"/>
  <c r="E555" i="6"/>
  <c r="G553" i="6"/>
  <c r="E553" i="6"/>
  <c r="G551" i="6"/>
  <c r="E551" i="6"/>
  <c r="G549" i="6"/>
  <c r="E549" i="6"/>
  <c r="G547" i="6"/>
  <c r="E547" i="6"/>
  <c r="G545" i="6"/>
  <c r="E545" i="6"/>
  <c r="G543" i="6"/>
  <c r="E543" i="6"/>
  <c r="G541" i="6"/>
  <c r="E541" i="6"/>
  <c r="G539" i="6"/>
  <c r="E539" i="6"/>
  <c r="G537" i="6"/>
  <c r="E537" i="6"/>
  <c r="G535" i="6"/>
  <c r="G556" i="6" s="1"/>
  <c r="E535" i="6"/>
  <c r="G524" i="6"/>
  <c r="G523" i="6"/>
  <c r="E523" i="6"/>
  <c r="G521" i="6"/>
  <c r="E521" i="6"/>
  <c r="G519" i="6"/>
  <c r="E519" i="6"/>
  <c r="G507" i="6"/>
  <c r="E507" i="6"/>
  <c r="G505" i="6"/>
  <c r="E505" i="6"/>
  <c r="G503" i="6"/>
  <c r="G508" i="6" s="1"/>
  <c r="E503" i="6"/>
  <c r="G491" i="6"/>
  <c r="E491" i="6"/>
  <c r="G489" i="6"/>
  <c r="E489" i="6"/>
  <c r="G487" i="6"/>
  <c r="E487" i="6"/>
  <c r="G485" i="6"/>
  <c r="E485" i="6"/>
  <c r="G483" i="6"/>
  <c r="E483" i="6"/>
  <c r="G481" i="6"/>
  <c r="E481" i="6"/>
  <c r="G479" i="6"/>
  <c r="G492" i="6" s="1"/>
  <c r="E479" i="6"/>
  <c r="G467" i="6"/>
  <c r="E467" i="6"/>
  <c r="G465" i="6"/>
  <c r="E465" i="6"/>
  <c r="G463" i="6"/>
  <c r="G468" i="6" s="1"/>
  <c r="E463" i="6"/>
  <c r="G452" i="6"/>
  <c r="G451" i="6"/>
  <c r="E451" i="6"/>
  <c r="G440" i="6"/>
  <c r="G439" i="6"/>
  <c r="E439" i="6"/>
  <c r="G428" i="6"/>
  <c r="G427" i="6"/>
  <c r="E427" i="6"/>
  <c r="G425" i="6"/>
  <c r="E425" i="6"/>
  <c r="G423" i="6"/>
  <c r="E423" i="6"/>
  <c r="G421" i="6"/>
  <c r="E421" i="6"/>
  <c r="G419" i="6"/>
  <c r="E419" i="6"/>
  <c r="G407" i="6"/>
  <c r="E407" i="6"/>
  <c r="G405" i="6"/>
  <c r="E405" i="6"/>
  <c r="G403" i="6"/>
  <c r="G408" i="6" s="1"/>
  <c r="E403" i="6"/>
  <c r="G392" i="6"/>
  <c r="G391" i="6"/>
  <c r="E391" i="6"/>
  <c r="G380" i="6"/>
  <c r="G379" i="6"/>
  <c r="E379" i="6"/>
  <c r="G368" i="6"/>
  <c r="G367" i="6"/>
  <c r="E367" i="6"/>
  <c r="G365" i="6"/>
  <c r="E365" i="6"/>
  <c r="G363" i="6"/>
  <c r="E363" i="6"/>
  <c r="G361" i="6"/>
  <c r="E361" i="6"/>
  <c r="G359" i="6"/>
  <c r="E359" i="6"/>
  <c r="G347" i="6"/>
  <c r="E347" i="6"/>
  <c r="G345" i="6"/>
  <c r="E345" i="6"/>
  <c r="G343" i="6"/>
  <c r="E343" i="6"/>
  <c r="G341" i="6"/>
  <c r="E341" i="6"/>
  <c r="G339" i="6"/>
  <c r="E339" i="6"/>
  <c r="G337" i="6"/>
  <c r="E337" i="6"/>
  <c r="G335" i="6"/>
  <c r="E335" i="6"/>
  <c r="G333" i="6"/>
  <c r="E333" i="6"/>
  <c r="G331" i="6"/>
  <c r="E331" i="6"/>
  <c r="G329" i="6"/>
  <c r="E329" i="6"/>
  <c r="G327" i="6"/>
  <c r="G348" i="6" s="1"/>
  <c r="E327" i="6"/>
  <c r="G315" i="6"/>
  <c r="E315" i="6"/>
  <c r="G313" i="6"/>
  <c r="E313" i="6"/>
  <c r="G311" i="6"/>
  <c r="G316" i="6" s="1"/>
  <c r="E311" i="6"/>
  <c r="G299" i="6"/>
  <c r="E299" i="6"/>
  <c r="G297" i="6"/>
  <c r="E297" i="6"/>
  <c r="G295" i="6"/>
  <c r="G300" i="6" s="1"/>
  <c r="E295" i="6"/>
  <c r="G284" i="6"/>
  <c r="G283" i="6"/>
  <c r="E283" i="6"/>
  <c r="G281" i="6"/>
  <c r="E281" i="6"/>
  <c r="G279" i="6"/>
  <c r="E279" i="6"/>
  <c r="G277" i="6"/>
  <c r="E277" i="6"/>
  <c r="G275" i="6"/>
  <c r="E275" i="6"/>
  <c r="G273" i="6"/>
  <c r="E273" i="6"/>
  <c r="G271" i="6"/>
  <c r="E271" i="6"/>
  <c r="G259" i="6"/>
  <c r="E259" i="6"/>
  <c r="G257" i="6"/>
  <c r="E257" i="6"/>
  <c r="G255" i="6"/>
  <c r="E255" i="6"/>
  <c r="G253" i="6"/>
  <c r="E253" i="6"/>
  <c r="G251" i="6"/>
  <c r="E251" i="6"/>
  <c r="G249" i="6"/>
  <c r="G260" i="6" s="1"/>
  <c r="E249" i="6"/>
  <c r="G237" i="6"/>
  <c r="G238" i="6" s="1"/>
  <c r="E237" i="6"/>
  <c r="G225" i="6"/>
  <c r="G226" i="6" s="1"/>
  <c r="E225" i="6"/>
  <c r="G213" i="6"/>
  <c r="G214" i="6" s="1"/>
  <c r="E213" i="6"/>
  <c r="G201" i="6"/>
  <c r="E201" i="6"/>
  <c r="G199" i="6"/>
  <c r="E199" i="6"/>
  <c r="G197" i="6"/>
  <c r="E197" i="6"/>
  <c r="G195" i="6"/>
  <c r="E195" i="6"/>
  <c r="G193" i="6"/>
  <c r="G202" i="6" s="1"/>
  <c r="E193" i="6"/>
  <c r="G182" i="6"/>
  <c r="G181" i="6"/>
  <c r="E181" i="6"/>
  <c r="G179" i="6"/>
  <c r="E179" i="6"/>
  <c r="G177" i="6"/>
  <c r="E177" i="6"/>
  <c r="G175" i="6"/>
  <c r="E175" i="6"/>
  <c r="G164" i="6"/>
  <c r="G163" i="6"/>
  <c r="E163" i="6"/>
  <c r="G152" i="6"/>
  <c r="G151" i="6"/>
  <c r="E151" i="6"/>
  <c r="G139" i="6"/>
  <c r="E139" i="6"/>
  <c r="G137" i="6"/>
  <c r="E137" i="6"/>
  <c r="G135" i="6"/>
  <c r="E135" i="6"/>
  <c r="G133" i="6"/>
  <c r="E133" i="6"/>
  <c r="G131" i="6"/>
  <c r="G140" i="6" s="1"/>
  <c r="E131" i="6"/>
  <c r="G129" i="6"/>
  <c r="E129" i="6"/>
  <c r="G117" i="6"/>
  <c r="E117" i="6"/>
  <c r="G115" i="6"/>
  <c r="E115" i="6"/>
  <c r="G113" i="6"/>
  <c r="E113" i="6"/>
  <c r="G111" i="6"/>
  <c r="E111" i="6"/>
  <c r="G109" i="6"/>
  <c r="E109" i="6"/>
  <c r="G107" i="6"/>
  <c r="E107" i="6"/>
  <c r="G105" i="6"/>
  <c r="E105" i="6"/>
  <c r="G103" i="6"/>
  <c r="E103" i="6"/>
  <c r="G101" i="6"/>
  <c r="E101" i="6"/>
  <c r="G99" i="6"/>
  <c r="E99" i="6"/>
  <c r="G97" i="6"/>
  <c r="G118" i="6" s="1"/>
  <c r="E97" i="6"/>
  <c r="G85" i="6"/>
  <c r="E85" i="6"/>
  <c r="G83" i="6"/>
  <c r="G86" i="6" s="1"/>
  <c r="E83" i="6"/>
  <c r="G81" i="6"/>
  <c r="E81" i="6"/>
  <c r="G69" i="6"/>
  <c r="E69" i="6"/>
  <c r="G67" i="6"/>
  <c r="E67" i="6"/>
  <c r="G65" i="6"/>
  <c r="G70" i="6" s="1"/>
  <c r="E65" i="6"/>
  <c r="G53" i="6"/>
  <c r="E53" i="6"/>
  <c r="G51" i="6"/>
  <c r="E51" i="6"/>
  <c r="G49" i="6"/>
  <c r="E49" i="6"/>
  <c r="G47" i="6"/>
  <c r="E47" i="6"/>
  <c r="G45" i="6"/>
  <c r="E45" i="6"/>
  <c r="G43" i="6"/>
  <c r="E43" i="6"/>
  <c r="G41" i="6"/>
  <c r="G54" i="6" s="1"/>
  <c r="E41" i="6"/>
  <c r="G29" i="6"/>
  <c r="E29" i="6"/>
  <c r="G27" i="6"/>
  <c r="E27" i="6"/>
  <c r="G25" i="6"/>
  <c r="E25" i="6"/>
  <c r="G23" i="6"/>
  <c r="G30" i="6" s="1"/>
  <c r="E23" i="6"/>
  <c r="G11" i="6"/>
  <c r="G12" i="6" s="1"/>
  <c r="E11" i="6"/>
  <c r="G257" i="5"/>
  <c r="G246" i="5"/>
  <c r="G235" i="5"/>
  <c r="G224" i="5"/>
  <c r="G213" i="5"/>
  <c r="G202" i="5"/>
  <c r="G191" i="5"/>
  <c r="G180" i="5"/>
  <c r="G169" i="5"/>
  <c r="G158" i="5"/>
  <c r="G136" i="5"/>
  <c r="G114" i="5"/>
  <c r="G92" i="5"/>
  <c r="G78" i="5"/>
  <c r="G67" i="5"/>
  <c r="G56" i="5"/>
  <c r="G44" i="5"/>
  <c r="G33" i="5"/>
  <c r="G22" i="5"/>
  <c r="G11" i="5"/>
  <c r="J129" i="4"/>
  <c r="D129" i="4"/>
  <c r="J91" i="4"/>
  <c r="D91" i="4"/>
  <c r="J53" i="4"/>
  <c r="D53" i="4"/>
  <c r="J38" i="4"/>
  <c r="D38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<sst xmlns="http://schemas.openxmlformats.org/spreadsheetml/2006/main" count="3169" uniqueCount="641">
  <si>
    <t>Подписано. Заверено ЭП.</t>
  </si>
  <si>
    <t>УТВЕРЖДАЮ</t>
  </si>
  <si>
    <t>ФИО: Лунева Ольга Александровна</t>
  </si>
  <si>
    <t>Директор</t>
  </si>
  <si>
    <t>Должность:</t>
  </si>
  <si>
    <t>(наименование должности лица, утверждающего документ)</t>
  </si>
  <si>
    <t>Действует c 28.10.2020 08:32:49 по: 28.01.2022 08:32:49</t>
  </si>
  <si>
    <t>О.А. Лунева</t>
  </si>
  <si>
    <t>Серийный номер: 6C8ED42EE7BA33AEC7F5A6DC8D9BF67C43D2853C</t>
  </si>
  <si>
    <t>(подпись)</t>
  </si>
  <si>
    <t>(расшифровка подписи)</t>
  </si>
  <si>
    <t>Издатель: Федеральное казначейство</t>
  </si>
  <si>
    <t>"_____" _____________2021 г.</t>
  </si>
  <si>
    <t>Время подписания: 26.10.2021 15:41:27</t>
  </si>
  <si>
    <t>(дата утверждения)</t>
  </si>
  <si>
    <t>План</t>
  </si>
  <si>
    <t>финансово-хозяйственной деятельности ГБУК РО «РОСБС» на 2021 год и плановый период 2022-2023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</si>
  <si>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</si>
  <si>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</si>
  <si>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</si>
  <si>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</si>
  <si>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</si>
  <si>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и туризма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</si>
  <si>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</si>
  <si>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</si>
  <si>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</si>
  <si>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</si>
  <si>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</si>
  <si>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</si>
  <si>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</si>
  <si>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</si>
  <si>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</si>
  <si>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</si>
  <si>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</si>
  <si>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</si>
  <si>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</si>
  <si>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</si>
  <si>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</si>
  <si>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</si>
  <si>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</si>
  <si>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</si>
  <si>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</si>
  <si>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</si>
  <si>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2021 текущий финансовый год</t>
  </si>
  <si>
    <t>на 2022 г. первый год планового периода</t>
  </si>
  <si>
    <t>на 2023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</si>
  <si>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</si>
  <si>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</si>
  <si>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</si>
  <si>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</si>
  <si>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</si>
  <si>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</si>
  <si>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</si>
  <si>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</si>
  <si>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</si>
  <si>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</si>
  <si>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</si>
  <si>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</si>
  <si>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</si>
  <si>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</si>
  <si>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</si>
  <si>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</si>
  <si>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</si>
  <si>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</si>
  <si>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</si>
  <si>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</si>
  <si>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</si>
  <si>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</si>
  <si>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</si>
  <si>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</si>
  <si>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</si>
  <si>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</si>
  <si>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</si>
  <si>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</si>
  <si>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</si>
  <si>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</si>
  <si>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151-159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</si>
  <si>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</si>
  <si>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</si>
  <si>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</si>
  <si>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</si>
  <si>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</si>
  <si>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</si>
  <si>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</si>
  <si>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</si>
  <si>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</si>
  <si>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</si>
  <si>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</si>
  <si>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</si>
  <si>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</si>
  <si>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</si>
  <si>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</si>
  <si>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</si>
  <si>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</si>
  <si>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</si>
  <si>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</si>
  <si>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</si>
  <si>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</si>
  <si>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</si>
  <si>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</si>
  <si>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</si>
  <si>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</si>
  <si>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</si>
  <si>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</si>
  <si>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</si>
  <si>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</si>
  <si>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</si>
  <si>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</si>
  <si>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</si>
  <si>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</si>
  <si>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</si>
  <si>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</si>
  <si>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</si>
  <si>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</si>
  <si>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</si>
  <si>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</si>
  <si>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</si>
  <si>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</si>
  <si>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</si>
  <si>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</si>
  <si>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</si>
  <si>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</si>
  <si>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</si>
  <si>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</si>
  <si>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</si>
  <si>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</si>
  <si>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</si>
  <si>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</si>
  <si>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</si>
  <si>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</si>
  <si>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</si>
  <si>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</si>
  <si>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</si>
  <si>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</si>
  <si>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</si>
  <si>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</si>
  <si>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</si>
  <si>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</si>
  <si>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</si>
  <si>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213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</si>
  <si>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</si>
  <si>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</si>
  <si>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</si>
  <si>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</si>
  <si>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</si>
  <si>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</si>
  <si>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</si>
  <si>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</si>
  <si>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</si>
  <si>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</si>
  <si>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</si>
  <si>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</si>
  <si>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</si>
  <si>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</si>
  <si>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</si>
  <si>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</si>
  <si>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</si>
  <si>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</si>
  <si>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</si>
  <si>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</si>
  <si>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</si>
  <si>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</si>
  <si>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</si>
  <si>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</si>
  <si>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</si>
  <si>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</si>
  <si>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</si>
  <si>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</si>
  <si>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</si>
  <si>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</si>
  <si>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</si>
  <si>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</si>
  <si>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</si>
  <si>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</si>
  <si>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</si>
  <si>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</si>
  <si>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</si>
  <si>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</si>
  <si>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</si>
  <si>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</si>
  <si>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</si>
  <si>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</si>
  <si>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</si>
  <si>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</si>
  <si>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</si>
  <si>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</si>
  <si>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</si>
  <si>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</si>
  <si>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</si>
  <si>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</si>
  <si>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</si>
  <si>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</si>
  <si>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</si>
  <si>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</si>
  <si>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</si>
  <si>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</si>
  <si>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</si>
  <si>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</si>
  <si>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</si>
  <si>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</si>
  <si>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</si>
  <si>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</si>
  <si>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</si>
  <si>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</si>
  <si>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</si>
  <si>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</si>
  <si>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капитальные вложения в объекты государственной (муниципальной) собственности, всего</t>
  </si>
  <si>
    <t>2650</t>
  </si>
  <si>
    <t>400</t>
  </si>
  <si>
    <t>220,290,300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</si>
  <si>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</si>
  <si>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2641</t>
  </si>
  <si>
    <t>245</t>
  </si>
  <si>
    <t>в том числе: 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</si>
  <si>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</si>
  <si>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</si>
  <si>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</si>
  <si>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</si>
  <si>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</si>
  <si>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закупка энергетических ресурсов</t>
  </si>
  <si>
    <t>2660</t>
  </si>
  <si>
    <t>247</t>
  </si>
  <si>
    <t>223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</si>
  <si>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</si>
  <si>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</si>
  <si>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</si>
  <si>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</si>
  <si>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</si>
  <si>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</si>
  <si>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</si>
  <si>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</si>
  <si>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</si>
  <si>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уменьшение задолженности по внутренним привлеченным заимствованиям</t>
  </si>
  <si>
    <t>4020</t>
  </si>
  <si>
    <t>Раздел 2. Сведения по выплатам на закупки товаров, работ, услуг</t>
  </si>
  <si>
    <t>№ п/п</t>
  </si>
  <si>
    <t>Год начала закупки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</si>
  <si>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</si>
  <si>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</si>
  <si>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</si>
  <si>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</si>
  <si>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</si>
  <si>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</si>
  <si>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</si>
  <si>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</si>
  <si>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</si>
  <si>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</si>
  <si>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</si>
  <si>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</si>
  <si>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</si>
  <si>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</si>
  <si>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</si>
  <si>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</si>
  <si>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</si>
  <si>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</si>
  <si>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</si>
  <si>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</si>
  <si>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</si>
  <si>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</si>
  <si>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</si>
  <si>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</si>
  <si>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</si>
  <si>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</si>
  <si>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</si>
  <si>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</si>
  <si>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</si>
  <si>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</si>
  <si>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</si>
  <si>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</si>
  <si>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</si>
  <si>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</si>
  <si>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</si>
  <si>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</si>
  <si>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</si>
  <si>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</si>
  <si>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</si>
  <si>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</si>
  <si>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</si>
  <si>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</si>
  <si>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</si>
  <si>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</si>
  <si>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</si>
  <si>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</si>
  <si>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</si>
  <si>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</si>
  <si>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</si>
  <si>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</si>
  <si>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</si>
  <si>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</si>
  <si>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</si>
  <si>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</si>
  <si>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</si>
  <si>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</si>
  <si>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</si>
  <si>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</si>
  <si>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</si>
  <si>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</si>
  <si>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</si>
  <si>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</si>
  <si>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</si>
  <si>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</si>
  <si>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</si>
  <si>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</si>
  <si>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</si>
  <si>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</si>
  <si>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</si>
  <si>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</si>
  <si>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</si>
  <si>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</si>
  <si>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</si>
  <si>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</si>
  <si>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</si>
  <si>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</si>
  <si>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</si>
  <si>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</si>
  <si>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</si>
  <si>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</si>
  <si>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</si>
  <si>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</si>
  <si>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</si>
  <si>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</si>
  <si>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</si>
  <si>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</si>
  <si>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</si>
  <si>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</si>
  <si>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</si>
  <si>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В.Ю. Попов</t>
  </si>
  <si>
    <t>М.П.</t>
  </si>
  <si>
    <t>ФИО: Попов Виталий Юрьевич</t>
  </si>
  <si>
    <t>Действует c 23.08.2021 10:00:39 по: 23.11.2022 10:00:39</t>
  </si>
  <si>
    <t>Серийный номер: 2F5F814CD2E0D76D279099726F131712589927CD</t>
  </si>
  <si>
    <t>Время подписания: 26.10.2021 15:41:59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</si>
  <si>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</si>
  <si>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</si>
  <si>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</si>
  <si>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</si>
  <si>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</si>
  <si>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</si>
  <si>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</si>
  <si>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</si>
  <si>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</si>
  <si>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</si>
  <si>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</si>
  <si>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</si>
  <si>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</si>
  <si>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</si>
  <si>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</si>
  <si>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</si>
  <si>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</si>
  <si>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</si>
  <si>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</si>
  <si>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</si>
  <si>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</si>
  <si>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</si>
  <si>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</si>
  <si>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</si>
  <si>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</si>
  <si>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</si>
  <si>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</si>
  <si>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</si>
  <si>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</si>
  <si>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</si>
  <si>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</si>
  <si>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</si>
  <si>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</t>
  </si>
  <si>
    <t>[АХП], [Прочие], [Инженер I категории],</t>
  </si>
  <si>
    <t>12</t>
  </si>
  <si>
    <t>13</t>
  </si>
  <si>
    <t>[Основной персонал], [Основной персонал], [Заведующий отделом],</t>
  </si>
  <si>
    <t>14</t>
  </si>
  <si>
    <t>[АХП], [Прочие], [Ведущий экономист],</t>
  </si>
  <si>
    <t>15</t>
  </si>
  <si>
    <t>[Основной персонал], [Основной персонал], [Ведущий библиотекарь],</t>
  </si>
  <si>
    <t>16</t>
  </si>
  <si>
    <t>[АХП], [Прочие], [Ведущий юрисконсульт],</t>
  </si>
  <si>
    <t>17</t>
  </si>
  <si>
    <t>[Основной персонал], [Основной персонал], [Звукооператор],</t>
  </si>
  <si>
    <t>18</t>
  </si>
  <si>
    <t>[АХП], [Прочие], [ведущий инженер],</t>
  </si>
  <si>
    <t>19</t>
  </si>
  <si>
    <t>[Основной персонал], [Основной персонал], [Ведущий методист],</t>
  </si>
  <si>
    <t>20</t>
  </si>
  <si>
    <t>21</t>
  </si>
  <si>
    <t>[Основной персонал], [Основной персонал], [Библиотекарь I категории],</t>
  </si>
  <si>
    <t>22</t>
  </si>
  <si>
    <t>[Основной персонал], [Основной персонал], [Главный библиограф],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</si>
  <si>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</si>
  <si>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</si>
  <si>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</si>
  <si>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</t>
  </si>
  <si>
    <t>25</t>
  </si>
  <si>
    <t>[Основной персонал], [Основной персонал], [звукорежиссер],</t>
  </si>
  <si>
    <t>26</t>
  </si>
  <si>
    <t>[Основной персонал], [не выбрано], [Заведующий отделом],</t>
  </si>
  <si>
    <t>27</t>
  </si>
  <si>
    <t>[Основной персонал], [Основной персонал], [Педагог-организатор],</t>
  </si>
  <si>
    <t>28</t>
  </si>
  <si>
    <t>[Основной персонал], [Основной персонал], [Социальный педагог],</t>
  </si>
  <si>
    <t>Итого:</t>
  </si>
  <si>
    <t>x</t>
  </si>
  <si>
    <t>приносящая доход деятельность (собственные доходы учреждения)</t>
  </si>
  <si>
    <t>11</t>
  </si>
  <si>
    <t>[АХП], [Прочие], [Бухгалтер I категории],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</si>
  <si>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</si>
  <si>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</si>
  <si>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</si>
  <si>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</si>
  <si>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</si>
  <si>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</si>
  <si>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</si>
  <si>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</si>
  <si>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</si>
  <si>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</si>
  <si>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</si>
  <si>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1.3 Расчеты (обоснования) социальных выплат персоналу (226)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</si>
  <si>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</si>
  <si>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</si>
  <si>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</si>
  <si>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выплаты]</t>
  </si>
  <si>
    <t>1.3 Расчеты (обоснования) социальных выплат персоналу (266)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</si>
  <si>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</si>
  <si>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</si>
  <si>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</si>
  <si>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</si>
  <si>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</si>
  <si>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[Обязательное соц. страхование на случай временной нетрудоспособности и в связи с материнством],</t>
  </si>
  <si>
    <t>[Страховые взносы на обязательное медицинское страхование],</t>
  </si>
  <si>
    <t>[Страховые взносы на обязательное пенсионное страхование],</t>
  </si>
  <si>
    <t>[Обязательное социальное страхование от несчастных случаев на производстве и проф. заболеваний],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</si>
  <si>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</si>
  <si>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</si>
  <si>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</si>
  <si>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</si>
  <si>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 2 автомобиля]</t>
  </si>
  <si>
    <t>3. Расчеты (обоснования) расходов на оплату налога на имущество, налога на землю и прочих налогов и сборов (297)</t>
  </si>
  <si>
    <t>[Уплата иных платежей (853)], [Членский взнос в РБА]</t>
  </si>
  <si>
    <t>[Налог на имущество организаций (851)], [Здание библиотеки Татарская д.29/44]</t>
  </si>
  <si>
    <t>6. Расчеты (обоснования) расходов на закупки товаров, работ, услуг (310)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</si>
  <si>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</si>
  <si>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</si>
  <si>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</si>
  <si>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</si>
  <si>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54</t>
  </si>
  <si>
    <t>[Увеличение стоимости основных средств] [Увеличение стоимости ОС (приобретение световых планшетов в кол-ве 6 шт.)] [310] [Библиотечное, библиографическое и информационное обслуживание пользователей библиотеки]</t>
  </si>
  <si>
    <t>Итого по карточке:</t>
  </si>
  <si>
    <t>Всего:</t>
  </si>
  <si>
    <t>6. Расчеты (обоснования) расходов на закупки товаров, работ, услуг (346)</t>
  </si>
  <si>
    <t>52</t>
  </si>
  <si>
    <t>[Увеличение стоимости прочих оборотных запасов (материалов)] [приобретение хоз. товаров] [346] [91.01 Библиотечное, библиографическое и информационное обслуживание пользователей библиотеки (в стационарных условиях)] [приобретение хоз. товаров]</t>
  </si>
  <si>
    <t>53</t>
  </si>
  <si>
    <t>[Увеличение стоимости прочих оборотных запасов (материалов)] [приобретение канц. товаров] [346] [91.01 Библиотечное, библиографическое и информационное обслуживание пользователей библиотеки (в стационарных условиях)]</t>
  </si>
  <si>
    <t>55</t>
  </si>
  <si>
    <t>[Увеличение стоимости прочих оборотных запасов (материалов)] [Увеличение стоимости расходных материалов] [346]</t>
  </si>
  <si>
    <t>56</t>
  </si>
  <si>
    <t>[Увеличение стоимости прочих оборотных запасов (материалов)] [Увеличение стоимости прочих расходных материалов] [346]</t>
  </si>
  <si>
    <t>6. Расчеты (обоснования) расходов на закупки товаров, работ, услуг (221)</t>
  </si>
  <si>
    <t>[Услуги связи] [услуги связи (интернет)] [221]</t>
  </si>
  <si>
    <t>2020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</si>
  <si>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 стационарных условиях)]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</si>
  <si>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(вне стационара)]</t>
  </si>
  <si>
    <t>[Услуги связи] [Услуги связи (стационарная связь)семинары,конференции] [221] [91.01. Организация и проведение культурно-массовых мероприятий (Методических (семинар, конференция, областная методическая секция))]</t>
  </si>
  <si>
    <t>[Услуги связи] [Услуги связи(стационарная связь)иные зрелищные мероприятия] [221] [91.01 Организация и проведение культурно-массовых мероприятий (Культурно-массовых (иные зрелищные мероприятия))]</t>
  </si>
  <si>
    <t>[Услуги связи] [Стационарная связь иные зрелищные мероприятия] [221] [91.01 Организация и проведение культурно-массовых мероприятий (Культурно-массовых (иные зрелищные мероприятия))]</t>
  </si>
  <si>
    <t>[Услуги связи] [Стационарная связь фестивали, выставки, конкурсы] [221] [91.01 Организация и проведение культурно-массовых мероприятий (Творческих (фестиваль, выставка, конкурс, смотр))]</t>
  </si>
  <si>
    <t>6. Расчеты (обоснования) расходов на закупки товаров, работ, услуг (223)</t>
  </si>
  <si>
    <t>[Коммунальные услуги] [Водоотведение] [223]</t>
  </si>
  <si>
    <t>[Коммунальные услуги] [Холодное водоснабжение] [223]</t>
  </si>
  <si>
    <t>31</t>
  </si>
  <si>
    <t>[Коммунальные услуги] [услуги по обращению с твердыми коммунальными отходами] [223]</t>
  </si>
  <si>
    <t>6. Расчеты (обоснования) расходов на закупки товаров, работ, услуг (224)</t>
  </si>
  <si>
    <t>[Арендная плата за пользование имуществом] [Арнда детского центра] [224]</t>
  </si>
  <si>
    <t>[Арендная плата за пользование имуществом] [Аренда детского центра] [224]</t>
  </si>
  <si>
    <t>[Арендная плата за пользование имуществом] [Аренда филиала] [224]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</si>
  <si>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</si>
  <si>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</si>
  <si>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</t>
  </si>
  <si>
    <t>[Работы, услуги по содержанию имущества] [То и ремонт отопительной системы] [225]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</si>
  <si>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</si>
  <si>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</si>
  <si>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</si>
  <si>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</si>
  <si>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[Ремонт ТС] [225]</t>
  </si>
  <si>
    <t>[Работы, услуги по содержанию имущества] [ТО и ремонт систем пожарной сигнализации] [225]</t>
  </si>
  <si>
    <t>29</t>
  </si>
  <si>
    <t>[Работы, услуги по содержанию имущества] [другие виды работ и услуг (СОНИ)] [225]</t>
  </si>
  <si>
    <t>30</t>
  </si>
  <si>
    <t>[Работы, услуги по содержанию имущества] [другие виды работ и услуг (СОДИ)] [225]</t>
  </si>
  <si>
    <t>6. Расчеты (обоснования) расходов на закупки товаров, работ, услуг (226)</t>
  </si>
  <si>
    <t>33</t>
  </si>
  <si>
    <t>[Прочие работы, услуги] [Оплата охранных услуг] [226]</t>
  </si>
  <si>
    <t>34</t>
  </si>
  <si>
    <t>[Работы, услуги по содержанию имущества] [Прочие работы и услуги] [226]</t>
  </si>
  <si>
    <t>35</t>
  </si>
  <si>
    <t>[Прочие работы, услуги] [Повышение квалификации] [226]</t>
  </si>
  <si>
    <t>36</t>
  </si>
  <si>
    <t>[Прочие работы, услуги] [Расходы на ПО] [226]</t>
  </si>
  <si>
    <t>37</t>
  </si>
  <si>
    <t>[Прочие работы, услуги] [Прочие работы и услуги (подписка)] [226] [91.01 Формирование, учет, изучение, обеспечение физического сохранения и безопасности фондов библиотек]</t>
  </si>
  <si>
    <t>38</t>
  </si>
  <si>
    <t>[Прочие работы, услуги] [Прочие работы и услуги (интернет)] [226] [91.01 Библиотечное, библиографическое и информационное обслуживание пользователей библиотеки (удаленно через сеть Интернет)]</t>
  </si>
  <si>
    <t>6. Расчеты (обоснования) расходов на закупки товаров, работ, услуг (227)</t>
  </si>
  <si>
    <t>32</t>
  </si>
  <si>
    <t>[Страхование] [страхование здания и ТС] [227]</t>
  </si>
  <si>
    <t>39</t>
  </si>
  <si>
    <t>[Увеличение стоимости основных средств] [Приобретение ОС] [310] [91.01 Формирование, учет, изучение, обеспечение физического сохранения и безопасности фондов библиотек]</t>
  </si>
  <si>
    <t>6. Расчеты (обоснования) расходов на закупки товаров, работ, услуг (343)</t>
  </si>
  <si>
    <t>40</t>
  </si>
  <si>
    <t>[Увеличение стоимости горюче-смазочных материалов] [Увеличение стоимости ГСМ] [343] [91.01 Библиотечное, библиографическое и информационное обслуживание пользователей библиотеки (в стационарных условиях)]</t>
  </si>
  <si>
    <t>41</t>
  </si>
  <si>
    <t>[Увеличение стоимости горюче-смазочных материалов] [Увеличение стоимости ГСМ вне стационар] [343] [91.01 Библиотечное, библиографическое и информационное обслуживание пользователей библиотеки (вне стационара)]</t>
  </si>
  <si>
    <t>42</t>
  </si>
  <si>
    <t>[Увеличение стоимости горюче-смазочных материалов] [Увеличение стоимости ГСМ иные] [343] [91.01 Организация и проведение культурно-массовых мероприятий (Культурно-массовых (иные зрелищные мероприятия))]</t>
  </si>
  <si>
    <t>43</t>
  </si>
  <si>
    <t>[Увеличение стоимости горюче-смазочных материалов] [Увеличение стоимости ГСМ семинары] [343] [91.01. Организация и проведение культурно-массовых мероприятий (Методических (семинар, конференция, областная методическая секция))]</t>
  </si>
  <si>
    <t>44</t>
  </si>
  <si>
    <t>[Увеличение стоимости прочих оборотных запасов (материалов)] [Канцтовары] [346] [91.01 Библиографическая обработка документов и создание каталогов [карточ. каталог]]</t>
  </si>
  <si>
    <t>45</t>
  </si>
  <si>
    <t>[Увеличение стоимости прочих оборотных запасов (материалов)] [Канцтовары фестивали] [346] [91.01 Организация и проведение культурно-массовых мероприятий (Творческих (фестиваль, выставка, конкурс, смотр))]</t>
  </si>
  <si>
    <t>46</t>
  </si>
  <si>
    <t>[Увеличение стоимости прочих оборотных запасов (материалов)] [Канцтовары (семинары)] [346] [91.01. Организация и проведение культурно-массовых мероприятий (Методических (семинар, конференция, областная методическая секция))]</t>
  </si>
  <si>
    <t>47</t>
  </si>
  <si>
    <t>[Увеличение стоимости прочих оборотных запасов (материалов)] [Приобретение канцтоваров] [346]</t>
  </si>
  <si>
    <t>48</t>
  </si>
  <si>
    <t>[Увеличение стоимости прочих оборотных запасов (материалов)] [приобретение хозтоваров] [346]</t>
  </si>
  <si>
    <t>6. Расчеты (обоснования) расходов на закупки товаров, работ, услуг (349)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</si>
  <si>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</si>
  <si>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[91.01 Организация и проведение культурно-массовых мероприятий (Творческих (фестиваль, выставка, конкурс, смотр))]</t>
  </si>
  <si>
    <t>субсидии на иные цели</t>
  </si>
  <si>
    <t>51</t>
  </si>
  <si>
    <t>[Прочие работы, услуги] [Повышение квалификации субсидии на иные цели] [226]</t>
  </si>
  <si>
    <t>50</t>
  </si>
  <si>
    <t>[Увеличение стоимости основных средств] [Увеличение стоимости ОС] [310]</t>
  </si>
  <si>
    <t>[Коммунальные услуги] [Поставка газа] [223]</t>
  </si>
  <si>
    <t>[Коммунальные услуги] [газ] [223]</t>
  </si>
  <si>
    <t>[Коммунальные услуги] [Потребление электроэнергии] [223]</t>
  </si>
  <si>
    <t>[Коммунальные услуги] [электроэнергия] [223]</t>
  </si>
  <si>
    <t>[Коммунальные услуги] [теплоснабжение] [223]</t>
  </si>
  <si>
    <t>[Коммунальные услуги] [теплоэнергия на отопление здания]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</si>
  <si>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</si>
  <si>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</si>
  <si>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</si>
  <si>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2021 год (на текущий финансовый год)</t>
  </si>
  <si>
    <t>на 2022 год (на первый год планового периода)</t>
  </si>
  <si>
    <t>на 2023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</si>
  <si>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</si>
  <si>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</si>
  <si>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</si>
  <si>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</si>
  <si>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</si>
  <si>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</si>
  <si>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</si>
  <si>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131</t>
  </si>
  <si>
    <t>Поступление дохода от реализации металлолома при утилизации автомобиля.</t>
  </si>
  <si>
    <t>2.2. Расчет доходов от оказания услуг (выполнения работ) в рамках установленного государственного задания</t>
  </si>
  <si>
    <t>Субсидии на выполнения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</si>
  <si>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</si>
  <si>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</si>
  <si>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</si>
  <si>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</si>
  <si>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</si>
  <si>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ГП Рязанской области "Социальная защита и поддержка населения"</t>
  </si>
  <si>
    <t>Получение гранта. Благотворительный проект "АРТ-лабораториум"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</si>
  <si>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</si>
  <si>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</si>
  <si>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</si>
  <si>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</si>
  <si>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</si>
  <si>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</si>
  <si>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</si>
  <si>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26.10.2021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</si>
  <si>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</si>
  <si>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</si>
  <si>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</si>
  <si>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</si>
  <si>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</si>
  <si>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</si>
  <si>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</si>
  <si>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</si>
  <si>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</si>
  <si>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</si>
  <si>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</si>
  <si>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</si>
  <si>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211</t>
  </si>
  <si>
    <t>91.01 Библиотечное, библиографическое и информационное обслуживание пользователей библиотеки (удаленно через сеть Интернет)</t>
  </si>
  <si>
    <t>Заработная плата основного персонала (КВР 111)</t>
  </si>
  <si>
    <t>Увеличение лимитов на заработную плату</t>
  </si>
  <si>
    <t>91.01 Осуществление стабилизации, реставрации и консервации библиотечного фонда, включая книжные памятники</t>
  </si>
  <si>
    <t>91.01 Формирование, учет, изучение, обеспечение физического сохранения и безопасности фондов библиотек</t>
  </si>
  <si>
    <t>91.01 Библиографическая обработка документов и создание каталогов [электр. каталог]_документы</t>
  </si>
  <si>
    <t>91.01 Библиотечное, библиографическое и информационное обслуживание пользователей библиотеки (в стационарных условиях)</t>
  </si>
  <si>
    <t>91.01 Библиографическая обработка документов и создание каталогов [карточ. каталог]</t>
  </si>
  <si>
    <t>91.01 Организация и проведение культурно-массовых мероприятий (Культурно-массовых (иные зрелищные мероприятия))</t>
  </si>
  <si>
    <t>91.01. Организация и проведение культурно-массовых мероприятий (Методических (семинар, конференция, областная методическая секция))</t>
  </si>
  <si>
    <t>91.01 Библиотечное, библиографическое и информационное обслуживание пользователей библиотеки (вне стационара)</t>
  </si>
  <si>
    <t>91.01 Организация и проведение культурно-массовых мероприятий (Творческих (фестиваль, выставка, конкурс, смотр))</t>
  </si>
  <si>
    <t>Начисления на оплату труда основного персонала (КВР 119)</t>
  </si>
  <si>
    <t>Увеличение начислений на оплату труда в связи с увеличением лимитов на з/пл</t>
  </si>
  <si>
    <t>Заработная плата административно - хозяйственного персонала (КВР 111)[КОСВ]</t>
  </si>
  <si>
    <t>Заработная плата административно-управленческого персонала (КВР 111)[КОСВ]</t>
  </si>
  <si>
    <t>Начисления на оплату труда административно - управленческого персонала (КВР 119)[КОСВ]</t>
  </si>
  <si>
    <t>Начисления на оплату труда административно-хозяйственного персонала (КВР 119) [КОСВ]</t>
  </si>
  <si>
    <t>Субсидии на иные цели</t>
  </si>
  <si>
    <t>Изменения отсутствуют</t>
  </si>
  <si>
    <t>Приносящая доход деятельность</t>
  </si>
  <si>
    <t>Обязательное медицинское страхование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</si>
  <si>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</si>
  <si>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</si>
  <si>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</si>
  <si>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</si>
  <si>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</si>
  <si>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2021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</si>
  <si>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</si>
  <si>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</si>
  <si>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</si>
  <si>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</si>
  <si>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</si>
  <si>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</si>
  <si>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PURCHASES2020_EXP_DIFF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</si>
  <si>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</si>
  <si>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</si>
  <si>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PURCH2020_PFHDPLAN_DIFF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</si>
  <si>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</si>
  <si>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</si>
  <si>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</si>
  <si>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</si>
  <si>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</si>
  <si>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PURCHASES_26320_DIFF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</si>
  <si>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</si>
  <si>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</si>
  <si>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</si>
  <si>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</si>
  <si>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</si>
  <si>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</si>
  <si>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</si>
  <si>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</si>
  <si>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PURCHASES_26422_DIFF</t>
  </si>
  <si>
    <t>PURCHASES_26452_DIFF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</si>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</sst>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0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8" fillId="10" borderId="8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1" fillId="23" borderId="21" applyBorder="0">
      <alignment horizontal="center" vertical="center" wrapText="1"/>
    </xf>
    <xf numFmtId="0" fontId="26" fillId="28" borderId="26" applyBorder="0">
      <alignment horizontal="center" vertical="center" wrapText="1"/>
    </xf>
    <xf numFmtId="0" fontId="27" fillId="29" borderId="27" applyBorder="0">
      <alignment horizontal="right" vertical="center" wrapText="1"/>
    </xf>
  </cellStyleXfs>
  <cellXfs count="31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 applyProtection="1">
      <alignment horizontal="left" vertical="center" wrapText="1"/>
      <protection locked="0"/>
    </xf>
    <xf numFmtId="4" fontId="16" fillId="18" borderId="16" xfId="0" applyNumberFormat="1" applyFont="1" applyFill="1" applyBorder="1" applyAlignment="1">
      <alignment horizontal="right" vertical="center" wrapText="1" inden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0" fontId="22" fillId="24" borderId="2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27" fillId="29" borderId="27" xfId="0" applyFont="1" applyFill="1" applyBorder="1" applyAlignment="1">
      <alignment horizontal="righ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17" fillId="19" borderId="17" xfId="0" applyFont="1" applyFill="1" applyBorder="1" applyAlignment="1">
      <alignment horizontal="right" vertical="center" wrapText="1"/>
    </xf>
    <xf numFmtId="0" fontId="25" fillId="27" borderId="25" xfId="0" applyFont="1" applyFill="1" applyBorder="1" applyAlignment="1">
      <alignment horizontal="righ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 applyProtection="1">
      <alignment horizontal="left" vertical="center" wrapText="1"/>
      <protection locked="0"/>
    </xf>
    <xf numFmtId="0" fontId="10" fillId="12" borderId="10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7"/>
    <cellStyle name="bot_border_left_str" xfId="10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3"/>
    <cellStyle name="table_head" xfId="2"/>
    <cellStyle name="title" xfId="1"/>
    <cellStyle name="top_border_center_str" xfId="1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2" t="s">
        <v>0</v>
      </c>
      <c r="H4" s="12"/>
      <c r="I4" s="12"/>
      <c r="K4" s="13" t="s">
        <v>1</v>
      </c>
      <c r="L4" s="13"/>
      <c r="M4" s="13"/>
    </row>
    <row r="5" spans="1:13" ht="15" customHeight="1" x14ac:dyDescent="0.15">
      <c r="G5" s="14" t="s">
        <v>2</v>
      </c>
      <c r="H5" s="14"/>
      <c r="I5" s="14"/>
      <c r="K5" s="15" t="s">
        <v>3</v>
      </c>
      <c r="L5" s="15"/>
      <c r="M5" s="15"/>
    </row>
    <row r="6" spans="1:13" ht="15" customHeight="1" x14ac:dyDescent="0.15">
      <c r="G6" s="14" t="s">
        <v>4</v>
      </c>
      <c r="H6" s="14"/>
      <c r="I6" s="14"/>
      <c r="K6" s="16" t="s">
        <v>5</v>
      </c>
      <c r="L6" s="16"/>
      <c r="M6" s="16"/>
    </row>
    <row r="7" spans="1:13" ht="20.100000000000001" customHeight="1" x14ac:dyDescent="0.15">
      <c r="G7" s="14" t="s">
        <v>6</v>
      </c>
      <c r="H7" s="14"/>
      <c r="I7" s="14"/>
      <c r="K7" s="1"/>
      <c r="L7" s="15" t="s">
        <v>7</v>
      </c>
      <c r="M7" s="15"/>
    </row>
    <row r="8" spans="1:13" ht="30" customHeight="1" x14ac:dyDescent="0.15">
      <c r="G8" s="14" t="s">
        <v>8</v>
      </c>
      <c r="H8" s="14"/>
      <c r="I8" s="14"/>
      <c r="K8" s="4" t="s">
        <v>9</v>
      </c>
      <c r="L8" s="16" t="s">
        <v>10</v>
      </c>
      <c r="M8" s="16"/>
    </row>
    <row r="9" spans="1:13" ht="20.100000000000001" customHeight="1" x14ac:dyDescent="0.15">
      <c r="G9" s="14" t="s">
        <v>11</v>
      </c>
      <c r="H9" s="14"/>
      <c r="I9" s="14"/>
      <c r="K9" s="15" t="s">
        <v>12</v>
      </c>
      <c r="L9" s="15"/>
      <c r="M9" s="15"/>
    </row>
    <row r="10" spans="1:13" ht="15" customHeight="1" x14ac:dyDescent="0.15">
      <c r="G10" s="17" t="s">
        <v>13</v>
      </c>
      <c r="H10" s="17"/>
      <c r="I10" s="17"/>
      <c r="K10" s="16" t="s">
        <v>14</v>
      </c>
      <c r="L10" s="16"/>
      <c r="M10" s="16"/>
    </row>
    <row r="11" spans="1:13" ht="20.100000000000001" customHeight="1" x14ac:dyDescent="0.15"/>
    <row r="12" spans="1:13" ht="30" customHeight="1" x14ac:dyDescent="0.15">
      <c r="A12" s="18" t="s">
        <v>15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30" customHeight="1" x14ac:dyDescent="0.15">
      <c r="A13" s="18" t="s">
        <v>16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30" customHeight="1" x14ac:dyDescent="0.15">
      <c r="A14" s="19" t="s">
        <v>17</v>
      </c>
      <c r="B14" s="19"/>
      <c r="C14" s="19"/>
      <c r="D14" s="19"/>
      <c r="E14" s="19" t="s">
        <v>18</v>
      </c>
      <c r="F14" s="19"/>
      <c r="G14" s="19"/>
      <c r="H14" s="19"/>
      <c r="I14" s="19"/>
      <c r="J14" s="19"/>
      <c r="K14" s="19"/>
      <c r="L14" s="19"/>
      <c r="M14" s="19"/>
    </row>
    <row r="15" spans="1:13" ht="30" customHeight="1" x14ac:dyDescent="0.15">
      <c r="A15" s="19" t="s">
        <v>19</v>
      </c>
      <c r="B15" s="19"/>
      <c r="C15" s="19"/>
      <c r="D15" s="19"/>
      <c r="E15" s="19" t="s">
        <v>20</v>
      </c>
      <c r="F15" s="19"/>
      <c r="G15" s="19"/>
      <c r="H15" s="19"/>
      <c r="I15" s="19"/>
      <c r="J15" s="19"/>
      <c r="K15" s="19"/>
      <c r="L15" s="19"/>
      <c r="M15" s="19"/>
    </row>
    <row r="16" spans="1:13" ht="30" customHeight="1" x14ac:dyDescent="0.15">
      <c r="A16" s="19" t="s">
        <v>21</v>
      </c>
      <c r="B16" s="19"/>
      <c r="C16" s="19"/>
      <c r="D16" s="19"/>
      <c r="E16" s="19" t="s">
        <v>22</v>
      </c>
      <c r="F16" s="19"/>
      <c r="G16" s="19"/>
      <c r="H16" s="19"/>
      <c r="I16" s="19"/>
      <c r="J16" s="19"/>
      <c r="K16" s="19"/>
      <c r="L16" s="19"/>
      <c r="M16" s="19"/>
    </row>
    <row r="17" spans="1:13" ht="30" customHeight="1" x14ac:dyDescent="0.15">
      <c r="A17" s="19" t="s">
        <v>23</v>
      </c>
      <c r="B17" s="19"/>
      <c r="C17" s="19"/>
      <c r="D17" s="19"/>
      <c r="E17" s="19" t="s">
        <v>24</v>
      </c>
      <c r="F17" s="19"/>
      <c r="G17" s="19"/>
      <c r="H17" s="19"/>
      <c r="I17" s="19"/>
      <c r="J17" s="19"/>
      <c r="K17" s="19"/>
      <c r="L17" s="19"/>
      <c r="M17" s="19"/>
    </row>
    <row r="18" spans="1:13" ht="30" customHeight="1" x14ac:dyDescent="0.15">
      <c r="A18" s="19" t="s">
        <v>25</v>
      </c>
      <c r="B18" s="19"/>
      <c r="C18" s="19"/>
      <c r="D18" s="19"/>
      <c r="E18" s="19" t="s">
        <v>26</v>
      </c>
      <c r="F18" s="19"/>
      <c r="G18" s="19"/>
      <c r="H18" s="19"/>
      <c r="I18" s="19"/>
      <c r="J18" s="19"/>
      <c r="K18" s="19"/>
      <c r="L18" s="19"/>
      <c r="M18" s="19"/>
    </row>
    <row r="19" spans="1:13" ht="30" customHeight="1" x14ac:dyDescent="0.15">
      <c r="A19" s="19" t="s">
        <v>27</v>
      </c>
      <c r="B19" s="19"/>
      <c r="C19" s="19"/>
      <c r="D19" s="19"/>
      <c r="E19" s="19" t="s">
        <v>28</v>
      </c>
      <c r="F19" s="19"/>
      <c r="G19" s="19"/>
      <c r="H19" s="19"/>
      <c r="I19" s="19"/>
      <c r="J19" s="19"/>
      <c r="K19" s="19"/>
      <c r="L19" s="19"/>
      <c r="M19" s="19"/>
    </row>
    <row r="20" spans="1:13" ht="30" customHeight="1" x14ac:dyDescent="0.15">
      <c r="A20" s="19" t="s">
        <v>29</v>
      </c>
      <c r="B20" s="19"/>
      <c r="C20" s="19"/>
      <c r="D20" s="19"/>
      <c r="E20" s="19" t="s">
        <v>30</v>
      </c>
      <c r="F20" s="19"/>
      <c r="G20" s="19"/>
      <c r="H20" s="19"/>
      <c r="I20" s="19"/>
      <c r="J20" s="19"/>
      <c r="K20" s="19"/>
      <c r="L20" s="19"/>
      <c r="M20" s="19"/>
    </row>
    <row r="21" spans="1:13" ht="30" customHeight="1" x14ac:dyDescent="0.15">
      <c r="A21" s="19" t="s">
        <v>31</v>
      </c>
      <c r="B21" s="19"/>
      <c r="C21" s="19"/>
      <c r="D21" s="19"/>
      <c r="E21" s="19" t="s">
        <v>32</v>
      </c>
      <c r="F21" s="19"/>
      <c r="G21" s="19"/>
      <c r="H21" s="19"/>
      <c r="I21" s="19"/>
      <c r="J21" s="19"/>
      <c r="K21" s="19"/>
      <c r="L21" s="19"/>
      <c r="M21" s="19"/>
    </row>
    <row r="22" spans="1:13" ht="30" customHeight="1" x14ac:dyDescent="0.15">
      <c r="A22" s="19" t="s">
        <v>33</v>
      </c>
      <c r="B22" s="19"/>
      <c r="C22" s="19"/>
      <c r="D22" s="19"/>
      <c r="E22" s="19" t="s">
        <v>34</v>
      </c>
      <c r="F22" s="19"/>
      <c r="G22" s="19"/>
      <c r="H22" s="19"/>
      <c r="I22" s="19"/>
      <c r="J22" s="19"/>
      <c r="K22" s="19"/>
      <c r="L22" s="19"/>
      <c r="M22" s="19"/>
    </row>
    <row r="23" spans="1:13" ht="69.95" customHeight="1" x14ac:dyDescent="0.15">
      <c r="A23" s="19" t="s">
        <v>35</v>
      </c>
      <c r="B23" s="19"/>
      <c r="C23" s="19"/>
      <c r="D23" s="19"/>
      <c r="E23" s="19" t="s">
        <v>36</v>
      </c>
      <c r="F23" s="19"/>
      <c r="G23" s="19"/>
      <c r="H23" s="19"/>
      <c r="I23" s="19"/>
      <c r="J23" s="19"/>
      <c r="K23" s="19"/>
      <c r="L23" s="19"/>
      <c r="M23" s="19"/>
    </row>
  </sheetData>
  <sheetProtection password="BB12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4" right="0.4" top="0.4" bottom="0.4" header="0.1" footer="0.1"/>
  <pageSetup paperSize="9" scale="75" fitToHeight="0" orientation="landscape" verticalDpi="0" r:id="rId1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opLeftCell="A55"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15"/>
    <row r="4" spans="1:11" ht="24.95" customHeight="1" x14ac:dyDescent="0.15">
      <c r="A4" s="20" t="s">
        <v>38</v>
      </c>
      <c r="B4" s="20" t="s">
        <v>39</v>
      </c>
      <c r="C4" s="20" t="s">
        <v>40</v>
      </c>
      <c r="D4" s="20" t="s">
        <v>41</v>
      </c>
      <c r="E4" s="20" t="s">
        <v>42</v>
      </c>
      <c r="F4" s="20"/>
      <c r="G4" s="20"/>
      <c r="H4" s="20"/>
      <c r="I4" s="20"/>
      <c r="J4" s="20"/>
      <c r="K4" s="20"/>
    </row>
    <row r="5" spans="1:11" ht="24.95" customHeight="1" x14ac:dyDescent="0.15">
      <c r="A5" s="20"/>
      <c r="B5" s="20"/>
      <c r="C5" s="20"/>
      <c r="D5" s="20"/>
      <c r="E5" s="20" t="s">
        <v>43</v>
      </c>
      <c r="F5" s="20"/>
      <c r="G5" s="20"/>
      <c r="H5" s="20"/>
      <c r="I5" s="20" t="s">
        <v>44</v>
      </c>
      <c r="J5" s="20" t="s">
        <v>45</v>
      </c>
      <c r="K5" s="20" t="s">
        <v>46</v>
      </c>
    </row>
    <row r="6" spans="1:11" ht="99.95" customHeight="1" x14ac:dyDescent="0.15">
      <c r="A6" s="20"/>
      <c r="B6" s="20"/>
      <c r="C6" s="20"/>
      <c r="D6" s="20"/>
      <c r="E6" s="6" t="s">
        <v>47</v>
      </c>
      <c r="F6" s="6" t="s">
        <v>48</v>
      </c>
      <c r="G6" s="6" t="s">
        <v>49</v>
      </c>
      <c r="H6" s="6" t="s">
        <v>50</v>
      </c>
      <c r="I6" s="20"/>
      <c r="J6" s="20"/>
      <c r="K6" s="20"/>
    </row>
    <row r="7" spans="1:11" ht="20.100000000000001" customHeight="1" x14ac:dyDescent="0.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ht="24.95" customHeight="1" x14ac:dyDescent="0.15">
      <c r="A8" s="7" t="s">
        <v>51</v>
      </c>
      <c r="B8" s="6" t="s">
        <v>52</v>
      </c>
      <c r="C8" s="6" t="s">
        <v>53</v>
      </c>
      <c r="D8" s="6" t="s">
        <v>53</v>
      </c>
      <c r="E8" s="9" t="s">
        <v>54</v>
      </c>
      <c r="F8" s="9" t="s">
        <v>54</v>
      </c>
      <c r="G8" s="9" t="s">
        <v>54</v>
      </c>
      <c r="H8" s="9">
        <v>0</v>
      </c>
      <c r="I8" s="9">
        <v>0</v>
      </c>
      <c r="J8" s="9">
        <v>0</v>
      </c>
      <c r="K8" s="9" t="s">
        <v>54</v>
      </c>
    </row>
    <row r="9" spans="1:11" ht="24.95" customHeight="1" x14ac:dyDescent="0.15">
      <c r="A9" s="7" t="s">
        <v>55</v>
      </c>
      <c r="B9" s="6" t="s">
        <v>56</v>
      </c>
      <c r="C9" s="6" t="s">
        <v>53</v>
      </c>
      <c r="D9" s="6" t="s">
        <v>53</v>
      </c>
      <c r="E9" s="9">
        <f t="shared" ref="E9:J9" si="0">IF(ISNUMBER(E8),E8,0)+IF(ISNUMBER(E10),E10,0)+IF(ISNUMBER(E66),E66,0)-IF(ISNUMBER(E29),E29,0)-IF(ISNUMBER(E70),E70,0)</f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 t="s">
        <v>54</v>
      </c>
    </row>
    <row r="10" spans="1:11" ht="24.95" customHeight="1" x14ac:dyDescent="0.15">
      <c r="A10" s="7" t="s">
        <v>57</v>
      </c>
      <c r="B10" s="6" t="s">
        <v>58</v>
      </c>
      <c r="C10" s="6"/>
      <c r="D10" s="6"/>
      <c r="E10" s="9">
        <v>33866084.07</v>
      </c>
      <c r="F10" s="9">
        <v>3067251.88</v>
      </c>
      <c r="G10" s="9" t="s">
        <v>54</v>
      </c>
      <c r="H10" s="9">
        <v>61123</v>
      </c>
      <c r="I10" s="9">
        <v>27332905.420000002</v>
      </c>
      <c r="J10" s="9">
        <v>24324871.309999999</v>
      </c>
      <c r="K10" s="9" t="s">
        <v>54</v>
      </c>
    </row>
    <row r="11" spans="1:11" ht="24.95" customHeight="1" x14ac:dyDescent="0.15">
      <c r="A11" s="7" t="s">
        <v>59</v>
      </c>
      <c r="B11" s="6" t="s">
        <v>60</v>
      </c>
      <c r="C11" s="6" t="s">
        <v>61</v>
      </c>
      <c r="D11" s="6" t="s">
        <v>62</v>
      </c>
      <c r="E11" s="9" t="s">
        <v>54</v>
      </c>
      <c r="F11" s="9" t="s">
        <v>54</v>
      </c>
      <c r="G11" s="9" t="s">
        <v>54</v>
      </c>
      <c r="H11" s="9">
        <v>0</v>
      </c>
      <c r="I11" s="9">
        <v>0</v>
      </c>
      <c r="J11" s="9">
        <v>0</v>
      </c>
      <c r="K11" s="9" t="s">
        <v>54</v>
      </c>
    </row>
    <row r="12" spans="1:11" ht="50.1" customHeight="1" x14ac:dyDescent="0.15">
      <c r="A12" s="7" t="s">
        <v>63</v>
      </c>
      <c r="B12" s="6" t="s">
        <v>64</v>
      </c>
      <c r="C12" s="6" t="s">
        <v>65</v>
      </c>
      <c r="D12" s="6" t="s">
        <v>66</v>
      </c>
      <c r="E12" s="9">
        <v>33866084.07</v>
      </c>
      <c r="F12" s="9" t="s">
        <v>54</v>
      </c>
      <c r="G12" s="9" t="s">
        <v>54</v>
      </c>
      <c r="H12" s="9">
        <v>5000</v>
      </c>
      <c r="I12" s="9">
        <v>24296273.539999999</v>
      </c>
      <c r="J12" s="9">
        <v>24324871.309999999</v>
      </c>
      <c r="K12" s="9" t="s">
        <v>54</v>
      </c>
    </row>
    <row r="13" spans="1:11" ht="75" customHeight="1" x14ac:dyDescent="0.15">
      <c r="A13" s="7" t="s">
        <v>67</v>
      </c>
      <c r="B13" s="6" t="s">
        <v>68</v>
      </c>
      <c r="C13" s="6" t="s">
        <v>65</v>
      </c>
      <c r="D13" s="6"/>
      <c r="E13" s="9">
        <v>33866084.07</v>
      </c>
      <c r="F13" s="9" t="s">
        <v>54</v>
      </c>
      <c r="G13" s="9" t="s">
        <v>54</v>
      </c>
      <c r="H13" s="9">
        <v>0</v>
      </c>
      <c r="I13" s="9">
        <v>24296273.539999999</v>
      </c>
      <c r="J13" s="9">
        <v>24324871.309999999</v>
      </c>
      <c r="K13" s="9" t="s">
        <v>54</v>
      </c>
    </row>
    <row r="14" spans="1:11" ht="50.1" customHeight="1" x14ac:dyDescent="0.15">
      <c r="A14" s="7" t="s">
        <v>69</v>
      </c>
      <c r="B14" s="6" t="s">
        <v>70</v>
      </c>
      <c r="C14" s="6" t="s">
        <v>71</v>
      </c>
      <c r="D14" s="6" t="s">
        <v>72</v>
      </c>
      <c r="E14" s="9" t="s">
        <v>54</v>
      </c>
      <c r="F14" s="9" t="s">
        <v>54</v>
      </c>
      <c r="G14" s="9" t="s">
        <v>54</v>
      </c>
      <c r="H14" s="9">
        <v>0</v>
      </c>
      <c r="I14" s="9">
        <v>0</v>
      </c>
      <c r="J14" s="9">
        <v>0</v>
      </c>
      <c r="K14" s="9" t="s">
        <v>54</v>
      </c>
    </row>
    <row r="15" spans="1:11" ht="24.95" customHeight="1" x14ac:dyDescent="0.15">
      <c r="A15" s="7" t="s">
        <v>73</v>
      </c>
      <c r="B15" s="6" t="s">
        <v>74</v>
      </c>
      <c r="C15" s="6" t="s">
        <v>75</v>
      </c>
      <c r="D15" s="6" t="s">
        <v>76</v>
      </c>
      <c r="E15" s="9" t="s">
        <v>54</v>
      </c>
      <c r="F15" s="9">
        <v>3067251.88</v>
      </c>
      <c r="G15" s="9" t="s">
        <v>54</v>
      </c>
      <c r="H15" s="9">
        <v>56123</v>
      </c>
      <c r="I15" s="9">
        <v>3036631.88</v>
      </c>
      <c r="J15" s="9">
        <v>0</v>
      </c>
      <c r="K15" s="9" t="s">
        <v>54</v>
      </c>
    </row>
    <row r="16" spans="1:11" ht="38.1" customHeight="1" x14ac:dyDescent="0.15">
      <c r="A16" s="7" t="s">
        <v>77</v>
      </c>
      <c r="B16" s="6" t="s">
        <v>78</v>
      </c>
      <c r="C16" s="6" t="s">
        <v>75</v>
      </c>
      <c r="D16" s="6"/>
      <c r="E16" s="9" t="s">
        <v>54</v>
      </c>
      <c r="F16" s="9">
        <v>3067251.88</v>
      </c>
      <c r="G16" s="9" t="s">
        <v>54</v>
      </c>
      <c r="H16" s="9">
        <v>0</v>
      </c>
      <c r="I16" s="9">
        <v>3036631.88</v>
      </c>
      <c r="J16" s="9">
        <v>0</v>
      </c>
      <c r="K16" s="9" t="s">
        <v>54</v>
      </c>
    </row>
    <row r="17" spans="1:11" ht="50.1" customHeight="1" x14ac:dyDescent="0.15">
      <c r="A17" s="7" t="s">
        <v>79</v>
      </c>
      <c r="B17" s="6" t="s">
        <v>80</v>
      </c>
      <c r="C17" s="6" t="s">
        <v>75</v>
      </c>
      <c r="D17" s="6" t="s">
        <v>81</v>
      </c>
      <c r="E17" s="9" t="s">
        <v>54</v>
      </c>
      <c r="F17" s="9">
        <v>175151.88</v>
      </c>
      <c r="G17" s="9" t="s">
        <v>54</v>
      </c>
      <c r="H17" s="9">
        <v>0</v>
      </c>
      <c r="I17" s="9">
        <v>0</v>
      </c>
      <c r="J17" s="9">
        <v>0</v>
      </c>
      <c r="K17" s="9" t="s">
        <v>54</v>
      </c>
    </row>
    <row r="18" spans="1:11" ht="50.1" customHeight="1" x14ac:dyDescent="0.15">
      <c r="A18" s="7" t="s">
        <v>82</v>
      </c>
      <c r="B18" s="6" t="s">
        <v>83</v>
      </c>
      <c r="C18" s="6" t="s">
        <v>75</v>
      </c>
      <c r="D18" s="6" t="s">
        <v>84</v>
      </c>
      <c r="E18" s="9" t="s">
        <v>54</v>
      </c>
      <c r="F18" s="9">
        <v>2892100</v>
      </c>
      <c r="G18" s="9" t="s">
        <v>54</v>
      </c>
      <c r="H18" s="9">
        <v>0</v>
      </c>
      <c r="I18" s="9">
        <v>3036631.88</v>
      </c>
      <c r="J18" s="9">
        <v>0</v>
      </c>
      <c r="K18" s="9" t="s">
        <v>54</v>
      </c>
    </row>
    <row r="19" spans="1:11" ht="24.95" customHeight="1" x14ac:dyDescent="0.15">
      <c r="A19" s="7" t="s">
        <v>85</v>
      </c>
      <c r="B19" s="6" t="s">
        <v>86</v>
      </c>
      <c r="C19" s="6" t="s">
        <v>75</v>
      </c>
      <c r="D19" s="6" t="s">
        <v>84</v>
      </c>
      <c r="E19" s="9" t="s">
        <v>54</v>
      </c>
      <c r="F19" s="9" t="s">
        <v>54</v>
      </c>
      <c r="G19" s="9" t="s">
        <v>54</v>
      </c>
      <c r="H19" s="9">
        <v>0</v>
      </c>
      <c r="I19" s="9">
        <v>0</v>
      </c>
      <c r="J19" s="9">
        <v>0</v>
      </c>
      <c r="K19" s="9" t="s">
        <v>54</v>
      </c>
    </row>
    <row r="20" spans="1:11" ht="24.95" customHeight="1" x14ac:dyDescent="0.15">
      <c r="A20" s="7" t="s">
        <v>87</v>
      </c>
      <c r="B20" s="6" t="s">
        <v>88</v>
      </c>
      <c r="C20" s="6" t="s">
        <v>89</v>
      </c>
      <c r="D20" s="6" t="s">
        <v>90</v>
      </c>
      <c r="E20" s="9" t="s">
        <v>54</v>
      </c>
      <c r="F20" s="9" t="s">
        <v>54</v>
      </c>
      <c r="G20" s="9" t="s">
        <v>54</v>
      </c>
      <c r="H20" s="9">
        <v>0</v>
      </c>
      <c r="I20" s="9">
        <v>0</v>
      </c>
      <c r="J20" s="9">
        <v>0</v>
      </c>
      <c r="K20" s="9" t="s">
        <v>54</v>
      </c>
    </row>
    <row r="21" spans="1:11" ht="24.95" customHeight="1" x14ac:dyDescent="0.15">
      <c r="A21" s="7" t="s">
        <v>91</v>
      </c>
      <c r="B21" s="6" t="s">
        <v>92</v>
      </c>
      <c r="C21" s="6"/>
      <c r="D21" s="6"/>
      <c r="E21" s="9" t="s">
        <v>54</v>
      </c>
      <c r="F21" s="9" t="s">
        <v>54</v>
      </c>
      <c r="G21" s="9" t="s">
        <v>54</v>
      </c>
      <c r="H21" s="9">
        <v>0</v>
      </c>
      <c r="I21" s="9">
        <v>0</v>
      </c>
      <c r="J21" s="9">
        <v>0</v>
      </c>
      <c r="K21" s="9" t="s">
        <v>54</v>
      </c>
    </row>
    <row r="22" spans="1:11" ht="24.95" customHeight="1" x14ac:dyDescent="0.15">
      <c r="A22" s="7" t="s">
        <v>93</v>
      </c>
      <c r="B22" s="6"/>
      <c r="C22" s="6"/>
      <c r="D22" s="6"/>
      <c r="E22" s="9" t="s">
        <v>54</v>
      </c>
      <c r="F22" s="9" t="s">
        <v>54</v>
      </c>
      <c r="G22" s="9" t="s">
        <v>54</v>
      </c>
      <c r="H22" s="9" t="s">
        <v>54</v>
      </c>
      <c r="I22" s="9" t="s">
        <v>54</v>
      </c>
      <c r="J22" s="9" t="s">
        <v>54</v>
      </c>
      <c r="K22" s="9" t="s">
        <v>54</v>
      </c>
    </row>
    <row r="23" spans="1:11" ht="24.95" customHeight="1" x14ac:dyDescent="0.15">
      <c r="A23" s="7" t="s">
        <v>94</v>
      </c>
      <c r="B23" s="6" t="s">
        <v>95</v>
      </c>
      <c r="C23" s="6" t="s">
        <v>53</v>
      </c>
      <c r="D23" s="6"/>
      <c r="E23" s="9" t="s">
        <v>54</v>
      </c>
      <c r="F23" s="9" t="s">
        <v>54</v>
      </c>
      <c r="G23" s="9" t="s">
        <v>54</v>
      </c>
      <c r="H23" s="9">
        <v>0</v>
      </c>
      <c r="I23" s="9">
        <v>0</v>
      </c>
      <c r="J23" s="9">
        <v>0</v>
      </c>
      <c r="K23" s="9" t="s">
        <v>54</v>
      </c>
    </row>
    <row r="24" spans="1:11" ht="24.95" customHeight="1" x14ac:dyDescent="0.15">
      <c r="A24" s="7" t="s">
        <v>96</v>
      </c>
      <c r="B24" s="6" t="s">
        <v>97</v>
      </c>
      <c r="C24" s="6" t="s">
        <v>89</v>
      </c>
      <c r="D24" s="6"/>
      <c r="E24" s="9" t="s">
        <v>54</v>
      </c>
      <c r="F24" s="9" t="s">
        <v>54</v>
      </c>
      <c r="G24" s="9" t="s">
        <v>54</v>
      </c>
      <c r="H24" s="9">
        <v>0</v>
      </c>
      <c r="I24" s="9">
        <v>0</v>
      </c>
      <c r="J24" s="9">
        <v>0</v>
      </c>
      <c r="K24" s="9" t="s">
        <v>54</v>
      </c>
    </row>
    <row r="25" spans="1:11" ht="24.95" customHeight="1" x14ac:dyDescent="0.15">
      <c r="A25" s="7" t="s">
        <v>98</v>
      </c>
      <c r="B25" s="6" t="s">
        <v>99</v>
      </c>
      <c r="C25" s="6" t="s">
        <v>100</v>
      </c>
      <c r="D25" s="6"/>
      <c r="E25" s="9" t="s">
        <v>54</v>
      </c>
      <c r="F25" s="9" t="s">
        <v>54</v>
      </c>
      <c r="G25" s="9" t="s">
        <v>54</v>
      </c>
      <c r="H25" s="9">
        <v>0</v>
      </c>
      <c r="I25" s="9">
        <v>0</v>
      </c>
      <c r="J25" s="9">
        <v>0</v>
      </c>
      <c r="K25" s="9" t="s">
        <v>54</v>
      </c>
    </row>
    <row r="26" spans="1:11" ht="24.95" customHeight="1" x14ac:dyDescent="0.15">
      <c r="A26" s="7" t="s">
        <v>101</v>
      </c>
      <c r="B26" s="6" t="s">
        <v>102</v>
      </c>
      <c r="C26" s="6" t="s">
        <v>103</v>
      </c>
      <c r="D26" s="6"/>
      <c r="E26" s="9" t="s">
        <v>54</v>
      </c>
      <c r="F26" s="9" t="s">
        <v>54</v>
      </c>
      <c r="G26" s="9" t="s">
        <v>54</v>
      </c>
      <c r="H26" s="9">
        <v>0</v>
      </c>
      <c r="I26" s="9">
        <v>0</v>
      </c>
      <c r="J26" s="9">
        <v>0</v>
      </c>
      <c r="K26" s="9" t="s">
        <v>54</v>
      </c>
    </row>
    <row r="27" spans="1:11" ht="50.1" customHeight="1" x14ac:dyDescent="0.15">
      <c r="A27" s="7" t="s">
        <v>104</v>
      </c>
      <c r="B27" s="6" t="s">
        <v>105</v>
      </c>
      <c r="C27" s="6" t="s">
        <v>106</v>
      </c>
      <c r="D27" s="6"/>
      <c r="E27" s="9" t="s">
        <v>54</v>
      </c>
      <c r="F27" s="9" t="s">
        <v>54</v>
      </c>
      <c r="G27" s="9" t="s">
        <v>54</v>
      </c>
      <c r="H27" s="9">
        <v>0</v>
      </c>
      <c r="I27" s="9">
        <v>0</v>
      </c>
      <c r="J27" s="9">
        <v>0</v>
      </c>
      <c r="K27" s="9" t="s">
        <v>54</v>
      </c>
    </row>
    <row r="28" spans="1:11" ht="50.1" customHeight="1" x14ac:dyDescent="0.15">
      <c r="A28" s="7" t="s">
        <v>107</v>
      </c>
      <c r="B28" s="6" t="s">
        <v>108</v>
      </c>
      <c r="C28" s="6" t="s">
        <v>109</v>
      </c>
      <c r="D28" s="6"/>
      <c r="E28" s="9" t="s">
        <v>54</v>
      </c>
      <c r="F28" s="9" t="s">
        <v>54</v>
      </c>
      <c r="G28" s="9" t="s">
        <v>54</v>
      </c>
      <c r="H28" s="9">
        <v>0</v>
      </c>
      <c r="I28" s="9">
        <v>0</v>
      </c>
      <c r="J28" s="9">
        <v>0</v>
      </c>
      <c r="K28" s="9" t="s">
        <v>54</v>
      </c>
    </row>
    <row r="29" spans="1:11" ht="24.95" customHeight="1" x14ac:dyDescent="0.15">
      <c r="A29" s="7" t="s">
        <v>110</v>
      </c>
      <c r="B29" s="6" t="s">
        <v>111</v>
      </c>
      <c r="C29" s="6" t="s">
        <v>53</v>
      </c>
      <c r="D29" s="6" t="s">
        <v>53</v>
      </c>
      <c r="E29" s="9">
        <v>33866084.07</v>
      </c>
      <c r="F29" s="9">
        <v>3067251.88</v>
      </c>
      <c r="G29" s="9" t="s">
        <v>54</v>
      </c>
      <c r="H29" s="9">
        <v>61123</v>
      </c>
      <c r="I29" s="9">
        <v>27332905.420000002</v>
      </c>
      <c r="J29" s="9">
        <v>24324871.309999999</v>
      </c>
      <c r="K29" s="9" t="s">
        <v>54</v>
      </c>
    </row>
    <row r="30" spans="1:11" ht="24.95" customHeight="1" x14ac:dyDescent="0.15">
      <c r="A30" s="7" t="s">
        <v>112</v>
      </c>
      <c r="B30" s="6" t="s">
        <v>113</v>
      </c>
      <c r="C30" s="6" t="s">
        <v>53</v>
      </c>
      <c r="D30" s="6" t="s">
        <v>53</v>
      </c>
      <c r="E30" s="9">
        <v>29921966.039999999</v>
      </c>
      <c r="F30" s="9" t="s">
        <v>54</v>
      </c>
      <c r="G30" s="9" t="s">
        <v>54</v>
      </c>
      <c r="H30" s="9">
        <v>16926</v>
      </c>
      <c r="I30" s="9">
        <v>20698110</v>
      </c>
      <c r="J30" s="9">
        <v>20698110</v>
      </c>
      <c r="K30" s="9" t="s">
        <v>54</v>
      </c>
    </row>
    <row r="31" spans="1:11" ht="24.95" customHeight="1" x14ac:dyDescent="0.15">
      <c r="A31" s="7" t="s">
        <v>114</v>
      </c>
      <c r="B31" s="6" t="s">
        <v>115</v>
      </c>
      <c r="C31" s="6" t="s">
        <v>116</v>
      </c>
      <c r="D31" s="6" t="s">
        <v>117</v>
      </c>
      <c r="E31" s="9">
        <v>22899052.260000002</v>
      </c>
      <c r="F31" s="9" t="s">
        <v>54</v>
      </c>
      <c r="G31" s="9" t="s">
        <v>54</v>
      </c>
      <c r="H31" s="9">
        <v>13000</v>
      </c>
      <c r="I31" s="9">
        <v>15814677.42</v>
      </c>
      <c r="J31" s="9">
        <v>15814677.42</v>
      </c>
      <c r="K31" s="9" t="s">
        <v>54</v>
      </c>
    </row>
    <row r="32" spans="1:11" ht="50.1" customHeight="1" x14ac:dyDescent="0.15">
      <c r="A32" s="7" t="s">
        <v>118</v>
      </c>
      <c r="B32" s="6" t="s">
        <v>119</v>
      </c>
      <c r="C32" s="6" t="s">
        <v>120</v>
      </c>
      <c r="D32" s="6" t="s">
        <v>121</v>
      </c>
      <c r="E32" s="9">
        <v>107400</v>
      </c>
      <c r="F32" s="9" t="s">
        <v>54</v>
      </c>
      <c r="G32" s="9" t="s">
        <v>54</v>
      </c>
      <c r="H32" s="9">
        <v>0</v>
      </c>
      <c r="I32" s="9">
        <v>107400</v>
      </c>
      <c r="J32" s="9">
        <v>107400</v>
      </c>
      <c r="K32" s="9" t="s">
        <v>54</v>
      </c>
    </row>
    <row r="33" spans="1:11" ht="50.1" customHeight="1" x14ac:dyDescent="0.15">
      <c r="A33" s="7" t="s">
        <v>122</v>
      </c>
      <c r="B33" s="6" t="s">
        <v>123</v>
      </c>
      <c r="C33" s="6" t="s">
        <v>124</v>
      </c>
      <c r="D33" s="6" t="s">
        <v>125</v>
      </c>
      <c r="E33" s="9" t="s">
        <v>54</v>
      </c>
      <c r="F33" s="9" t="s">
        <v>54</v>
      </c>
      <c r="G33" s="9" t="s">
        <v>54</v>
      </c>
      <c r="H33" s="9">
        <v>0</v>
      </c>
      <c r="I33" s="9">
        <v>0</v>
      </c>
      <c r="J33" s="9">
        <v>0</v>
      </c>
      <c r="K33" s="9" t="s">
        <v>54</v>
      </c>
    </row>
    <row r="34" spans="1:11" ht="75" customHeight="1" x14ac:dyDescent="0.15">
      <c r="A34" s="7" t="s">
        <v>126</v>
      </c>
      <c r="B34" s="6" t="s">
        <v>127</v>
      </c>
      <c r="C34" s="6" t="s">
        <v>128</v>
      </c>
      <c r="D34" s="6" t="s">
        <v>129</v>
      </c>
      <c r="E34" s="9">
        <v>6915513.7800000003</v>
      </c>
      <c r="F34" s="9" t="s">
        <v>54</v>
      </c>
      <c r="G34" s="9" t="s">
        <v>54</v>
      </c>
      <c r="H34" s="9">
        <v>3926</v>
      </c>
      <c r="I34" s="9">
        <v>4776032.58</v>
      </c>
      <c r="J34" s="9">
        <v>4776032.58</v>
      </c>
      <c r="K34" s="9" t="s">
        <v>54</v>
      </c>
    </row>
    <row r="35" spans="1:11" ht="24.95" customHeight="1" x14ac:dyDescent="0.15">
      <c r="A35" s="7" t="s">
        <v>130</v>
      </c>
      <c r="B35" s="6" t="s">
        <v>131</v>
      </c>
      <c r="C35" s="6" t="s">
        <v>128</v>
      </c>
      <c r="D35" s="6"/>
      <c r="E35" s="9">
        <v>6915513.7800000003</v>
      </c>
      <c r="F35" s="9" t="s">
        <v>54</v>
      </c>
      <c r="G35" s="9" t="s">
        <v>54</v>
      </c>
      <c r="H35" s="9">
        <v>3926</v>
      </c>
      <c r="I35" s="9">
        <v>4776032.58</v>
      </c>
      <c r="J35" s="9">
        <v>4776032.58</v>
      </c>
      <c r="K35" s="9" t="s">
        <v>54</v>
      </c>
    </row>
    <row r="36" spans="1:11" ht="24.95" customHeight="1" x14ac:dyDescent="0.15">
      <c r="A36" s="7" t="s">
        <v>132</v>
      </c>
      <c r="B36" s="6" t="s">
        <v>133</v>
      </c>
      <c r="C36" s="6" t="s">
        <v>128</v>
      </c>
      <c r="D36" s="6"/>
      <c r="E36" s="9" t="s">
        <v>54</v>
      </c>
      <c r="F36" s="9" t="s">
        <v>54</v>
      </c>
      <c r="G36" s="9" t="s">
        <v>54</v>
      </c>
      <c r="H36" s="9" t="s">
        <v>54</v>
      </c>
      <c r="I36" s="9" t="s">
        <v>54</v>
      </c>
      <c r="J36" s="9" t="s">
        <v>54</v>
      </c>
      <c r="K36" s="9" t="s">
        <v>54</v>
      </c>
    </row>
    <row r="37" spans="1:11" ht="75" customHeight="1" x14ac:dyDescent="0.15">
      <c r="A37" s="7" t="s">
        <v>134</v>
      </c>
      <c r="B37" s="6" t="s">
        <v>135</v>
      </c>
      <c r="C37" s="6" t="s">
        <v>136</v>
      </c>
      <c r="D37" s="6"/>
      <c r="E37" s="9" t="s">
        <v>54</v>
      </c>
      <c r="F37" s="9" t="s">
        <v>54</v>
      </c>
      <c r="G37" s="9" t="s">
        <v>54</v>
      </c>
      <c r="H37" s="9">
        <v>0</v>
      </c>
      <c r="I37" s="9">
        <v>0</v>
      </c>
      <c r="J37" s="9">
        <v>0</v>
      </c>
      <c r="K37" s="9" t="s">
        <v>54</v>
      </c>
    </row>
    <row r="38" spans="1:11" ht="38.1" customHeight="1" x14ac:dyDescent="0.15">
      <c r="A38" s="7" t="s">
        <v>137</v>
      </c>
      <c r="B38" s="6" t="s">
        <v>138</v>
      </c>
      <c r="C38" s="6" t="s">
        <v>136</v>
      </c>
      <c r="D38" s="6" t="s">
        <v>139</v>
      </c>
      <c r="E38" s="9" t="s">
        <v>54</v>
      </c>
      <c r="F38" s="9" t="s">
        <v>54</v>
      </c>
      <c r="G38" s="9" t="s">
        <v>54</v>
      </c>
      <c r="H38" s="9">
        <v>0</v>
      </c>
      <c r="I38" s="9">
        <v>0</v>
      </c>
      <c r="J38" s="9">
        <v>0</v>
      </c>
      <c r="K38" s="9" t="s">
        <v>54</v>
      </c>
    </row>
    <row r="39" spans="1:11" ht="24.95" customHeight="1" x14ac:dyDescent="0.15">
      <c r="A39" s="7" t="s">
        <v>140</v>
      </c>
      <c r="B39" s="6" t="s">
        <v>141</v>
      </c>
      <c r="C39" s="6" t="s">
        <v>136</v>
      </c>
      <c r="D39" s="6"/>
      <c r="E39" s="9" t="s">
        <v>54</v>
      </c>
      <c r="F39" s="9" t="s">
        <v>54</v>
      </c>
      <c r="G39" s="9" t="s">
        <v>54</v>
      </c>
      <c r="H39" s="9" t="s">
        <v>54</v>
      </c>
      <c r="I39" s="9" t="s">
        <v>54</v>
      </c>
      <c r="J39" s="9" t="s">
        <v>54</v>
      </c>
      <c r="K39" s="9" t="s">
        <v>54</v>
      </c>
    </row>
    <row r="40" spans="1:11" ht="24.95" customHeight="1" x14ac:dyDescent="0.15">
      <c r="A40" s="7" t="s">
        <v>142</v>
      </c>
      <c r="B40" s="6" t="s">
        <v>143</v>
      </c>
      <c r="C40" s="6" t="s">
        <v>144</v>
      </c>
      <c r="D40" s="6"/>
      <c r="E40" s="9" t="s">
        <v>54</v>
      </c>
      <c r="F40" s="9" t="s">
        <v>54</v>
      </c>
      <c r="G40" s="9" t="s">
        <v>54</v>
      </c>
      <c r="H40" s="9">
        <v>0</v>
      </c>
      <c r="I40" s="9">
        <v>0</v>
      </c>
      <c r="J40" s="9">
        <v>0</v>
      </c>
      <c r="K40" s="9" t="s">
        <v>54</v>
      </c>
    </row>
    <row r="41" spans="1:11" ht="63" customHeight="1" x14ac:dyDescent="0.15">
      <c r="A41" s="7" t="s">
        <v>145</v>
      </c>
      <c r="B41" s="6" t="s">
        <v>146</v>
      </c>
      <c r="C41" s="6" t="s">
        <v>147</v>
      </c>
      <c r="D41" s="6" t="s">
        <v>148</v>
      </c>
      <c r="E41" s="9" t="s">
        <v>54</v>
      </c>
      <c r="F41" s="9" t="s">
        <v>54</v>
      </c>
      <c r="G41" s="9" t="s">
        <v>54</v>
      </c>
      <c r="H41" s="9">
        <v>0</v>
      </c>
      <c r="I41" s="9">
        <v>0</v>
      </c>
      <c r="J41" s="9">
        <v>0</v>
      </c>
      <c r="K41" s="9" t="s">
        <v>54</v>
      </c>
    </row>
    <row r="42" spans="1:11" ht="63" customHeight="1" x14ac:dyDescent="0.15">
      <c r="A42" s="7" t="s">
        <v>149</v>
      </c>
      <c r="B42" s="6" t="s">
        <v>150</v>
      </c>
      <c r="C42" s="6" t="s">
        <v>151</v>
      </c>
      <c r="D42" s="6"/>
      <c r="E42" s="9" t="s">
        <v>54</v>
      </c>
      <c r="F42" s="9" t="s">
        <v>54</v>
      </c>
      <c r="G42" s="9" t="s">
        <v>54</v>
      </c>
      <c r="H42" s="9">
        <v>0</v>
      </c>
      <c r="I42" s="9">
        <v>0</v>
      </c>
      <c r="J42" s="9">
        <v>0</v>
      </c>
      <c r="K42" s="9" t="s">
        <v>54</v>
      </c>
    </row>
    <row r="43" spans="1:11" ht="50.1" customHeight="1" x14ac:dyDescent="0.15">
      <c r="A43" s="7" t="s">
        <v>152</v>
      </c>
      <c r="B43" s="6" t="s">
        <v>153</v>
      </c>
      <c r="C43" s="6" t="s">
        <v>154</v>
      </c>
      <c r="D43" s="6" t="s">
        <v>155</v>
      </c>
      <c r="E43" s="9" t="s">
        <v>54</v>
      </c>
      <c r="F43" s="9" t="s">
        <v>54</v>
      </c>
      <c r="G43" s="9" t="s">
        <v>54</v>
      </c>
      <c r="H43" s="9">
        <v>0</v>
      </c>
      <c r="I43" s="9">
        <v>0</v>
      </c>
      <c r="J43" s="9">
        <v>0</v>
      </c>
      <c r="K43" s="9" t="s">
        <v>54</v>
      </c>
    </row>
    <row r="44" spans="1:11" ht="99.95" customHeight="1" x14ac:dyDescent="0.15">
      <c r="A44" s="7" t="s">
        <v>156</v>
      </c>
      <c r="B44" s="6" t="s">
        <v>157</v>
      </c>
      <c r="C44" s="6" t="s">
        <v>158</v>
      </c>
      <c r="D44" s="6" t="s">
        <v>155</v>
      </c>
      <c r="E44" s="9" t="s">
        <v>54</v>
      </c>
      <c r="F44" s="9" t="s">
        <v>54</v>
      </c>
      <c r="G44" s="9" t="s">
        <v>54</v>
      </c>
      <c r="H44" s="9">
        <v>0</v>
      </c>
      <c r="I44" s="9">
        <v>0</v>
      </c>
      <c r="J44" s="9">
        <v>0</v>
      </c>
      <c r="K44" s="9" t="s">
        <v>54</v>
      </c>
    </row>
    <row r="45" spans="1:11" ht="50.1" customHeight="1" x14ac:dyDescent="0.15">
      <c r="A45" s="7" t="s">
        <v>159</v>
      </c>
      <c r="B45" s="6" t="s">
        <v>160</v>
      </c>
      <c r="C45" s="6" t="s">
        <v>161</v>
      </c>
      <c r="D45" s="6" t="s">
        <v>155</v>
      </c>
      <c r="E45" s="9" t="s">
        <v>54</v>
      </c>
      <c r="F45" s="9" t="s">
        <v>54</v>
      </c>
      <c r="G45" s="9" t="s">
        <v>54</v>
      </c>
      <c r="H45" s="9">
        <v>0</v>
      </c>
      <c r="I45" s="9">
        <v>0</v>
      </c>
      <c r="J45" s="9">
        <v>0</v>
      </c>
      <c r="K45" s="9" t="s">
        <v>54</v>
      </c>
    </row>
    <row r="46" spans="1:11" ht="24.95" customHeight="1" x14ac:dyDescent="0.15">
      <c r="A46" s="7" t="s">
        <v>162</v>
      </c>
      <c r="B46" s="6" t="s">
        <v>163</v>
      </c>
      <c r="C46" s="6" t="s">
        <v>164</v>
      </c>
      <c r="D46" s="6"/>
      <c r="E46" s="9">
        <v>186272</v>
      </c>
      <c r="F46" s="9" t="s">
        <v>54</v>
      </c>
      <c r="G46" s="9" t="s">
        <v>54</v>
      </c>
      <c r="H46" s="9">
        <v>0</v>
      </c>
      <c r="I46" s="9">
        <v>186272</v>
      </c>
      <c r="J46" s="9">
        <v>186272</v>
      </c>
      <c r="K46" s="9" t="s">
        <v>54</v>
      </c>
    </row>
    <row r="47" spans="1:11" ht="24.95" customHeight="1" x14ac:dyDescent="0.15">
      <c r="A47" s="7" t="s">
        <v>165</v>
      </c>
      <c r="B47" s="6" t="s">
        <v>166</v>
      </c>
      <c r="C47" s="6" t="s">
        <v>167</v>
      </c>
      <c r="D47" s="6" t="s">
        <v>155</v>
      </c>
      <c r="E47" s="9">
        <v>167116</v>
      </c>
      <c r="F47" s="9" t="s">
        <v>54</v>
      </c>
      <c r="G47" s="9" t="s">
        <v>54</v>
      </c>
      <c r="H47" s="9">
        <v>0</v>
      </c>
      <c r="I47" s="9">
        <v>167116</v>
      </c>
      <c r="J47" s="9">
        <v>167116</v>
      </c>
      <c r="K47" s="9" t="s">
        <v>54</v>
      </c>
    </row>
    <row r="48" spans="1:11" ht="75" customHeight="1" x14ac:dyDescent="0.15">
      <c r="A48" s="7" t="s">
        <v>168</v>
      </c>
      <c r="B48" s="6" t="s">
        <v>169</v>
      </c>
      <c r="C48" s="6" t="s">
        <v>170</v>
      </c>
      <c r="D48" s="6" t="s">
        <v>155</v>
      </c>
      <c r="E48" s="9">
        <v>6156</v>
      </c>
      <c r="F48" s="9" t="s">
        <v>54</v>
      </c>
      <c r="G48" s="9" t="s">
        <v>54</v>
      </c>
      <c r="H48" s="9">
        <v>0</v>
      </c>
      <c r="I48" s="9">
        <v>6156</v>
      </c>
      <c r="J48" s="9">
        <v>6156</v>
      </c>
      <c r="K48" s="9" t="s">
        <v>54</v>
      </c>
    </row>
    <row r="49" spans="1:11" ht="50.1" customHeight="1" x14ac:dyDescent="0.15">
      <c r="A49" s="7" t="s">
        <v>171</v>
      </c>
      <c r="B49" s="6" t="s">
        <v>172</v>
      </c>
      <c r="C49" s="6" t="s">
        <v>173</v>
      </c>
      <c r="D49" s="6" t="s">
        <v>155</v>
      </c>
      <c r="E49" s="9">
        <v>13000</v>
      </c>
      <c r="F49" s="9" t="s">
        <v>54</v>
      </c>
      <c r="G49" s="9" t="s">
        <v>54</v>
      </c>
      <c r="H49" s="9">
        <v>0</v>
      </c>
      <c r="I49" s="9">
        <v>13000</v>
      </c>
      <c r="J49" s="9">
        <v>13000</v>
      </c>
      <c r="K49" s="9" t="s">
        <v>54</v>
      </c>
    </row>
    <row r="50" spans="1:11" ht="50.1" customHeight="1" x14ac:dyDescent="0.15">
      <c r="A50" s="7" t="s">
        <v>174</v>
      </c>
      <c r="B50" s="6" t="s">
        <v>175</v>
      </c>
      <c r="C50" s="6" t="s">
        <v>53</v>
      </c>
      <c r="D50" s="6"/>
      <c r="E50" s="9" t="s">
        <v>54</v>
      </c>
      <c r="F50" s="9" t="s">
        <v>54</v>
      </c>
      <c r="G50" s="9" t="s">
        <v>54</v>
      </c>
      <c r="H50" s="9" t="s">
        <v>54</v>
      </c>
      <c r="I50" s="9" t="s">
        <v>54</v>
      </c>
      <c r="J50" s="9" t="s">
        <v>54</v>
      </c>
      <c r="K50" s="9" t="s">
        <v>54</v>
      </c>
    </row>
    <row r="51" spans="1:11" ht="50.1" customHeight="1" x14ac:dyDescent="0.15">
      <c r="A51" s="7" t="s">
        <v>176</v>
      </c>
      <c r="B51" s="6" t="s">
        <v>177</v>
      </c>
      <c r="C51" s="6" t="s">
        <v>178</v>
      </c>
      <c r="D51" s="6"/>
      <c r="E51" s="9" t="s">
        <v>54</v>
      </c>
      <c r="F51" s="9" t="s">
        <v>54</v>
      </c>
      <c r="G51" s="9" t="s">
        <v>54</v>
      </c>
      <c r="H51" s="9" t="s">
        <v>54</v>
      </c>
      <c r="I51" s="9" t="s">
        <v>54</v>
      </c>
      <c r="J51" s="9" t="s">
        <v>54</v>
      </c>
      <c r="K51" s="9" t="s">
        <v>54</v>
      </c>
    </row>
    <row r="52" spans="1:11" ht="24.95" customHeight="1" x14ac:dyDescent="0.15">
      <c r="A52" s="7" t="s">
        <v>179</v>
      </c>
      <c r="B52" s="6" t="s">
        <v>180</v>
      </c>
      <c r="C52" s="6" t="s">
        <v>181</v>
      </c>
      <c r="D52" s="6"/>
      <c r="E52" s="9" t="s">
        <v>54</v>
      </c>
      <c r="F52" s="9" t="s">
        <v>54</v>
      </c>
      <c r="G52" s="9" t="s">
        <v>54</v>
      </c>
      <c r="H52" s="9" t="s">
        <v>54</v>
      </c>
      <c r="I52" s="9" t="s">
        <v>54</v>
      </c>
      <c r="J52" s="9" t="s">
        <v>54</v>
      </c>
      <c r="K52" s="9" t="s">
        <v>54</v>
      </c>
    </row>
    <row r="53" spans="1:11" ht="75" customHeight="1" x14ac:dyDescent="0.15">
      <c r="A53" s="7" t="s">
        <v>182</v>
      </c>
      <c r="B53" s="6" t="s">
        <v>183</v>
      </c>
      <c r="C53" s="6" t="s">
        <v>184</v>
      </c>
      <c r="D53" s="6"/>
      <c r="E53" s="9" t="s">
        <v>54</v>
      </c>
      <c r="F53" s="9" t="s">
        <v>54</v>
      </c>
      <c r="G53" s="9" t="s">
        <v>54</v>
      </c>
      <c r="H53" s="9" t="s">
        <v>54</v>
      </c>
      <c r="I53" s="9" t="s">
        <v>54</v>
      </c>
      <c r="J53" s="9" t="s">
        <v>54</v>
      </c>
      <c r="K53" s="9" t="s">
        <v>54</v>
      </c>
    </row>
    <row r="54" spans="1:11" ht="50.1" customHeight="1" x14ac:dyDescent="0.15">
      <c r="A54" s="7" t="s">
        <v>185</v>
      </c>
      <c r="B54" s="6" t="s">
        <v>186</v>
      </c>
      <c r="C54" s="6" t="s">
        <v>53</v>
      </c>
      <c r="D54" s="6"/>
      <c r="E54" s="9" t="s">
        <v>54</v>
      </c>
      <c r="F54" s="9" t="s">
        <v>54</v>
      </c>
      <c r="G54" s="9" t="s">
        <v>54</v>
      </c>
      <c r="H54" s="9">
        <v>0</v>
      </c>
      <c r="I54" s="9">
        <v>0</v>
      </c>
      <c r="J54" s="9">
        <v>0</v>
      </c>
      <c r="K54" s="9" t="s">
        <v>54</v>
      </c>
    </row>
    <row r="55" spans="1:11" ht="75" customHeight="1" x14ac:dyDescent="0.15">
      <c r="A55" s="7" t="s">
        <v>187</v>
      </c>
      <c r="B55" s="6" t="s">
        <v>188</v>
      </c>
      <c r="C55" s="6" t="s">
        <v>189</v>
      </c>
      <c r="D55" s="6" t="s">
        <v>155</v>
      </c>
      <c r="E55" s="9" t="s">
        <v>54</v>
      </c>
      <c r="F55" s="9" t="s">
        <v>54</v>
      </c>
      <c r="G55" s="9" t="s">
        <v>54</v>
      </c>
      <c r="H55" s="9">
        <v>0</v>
      </c>
      <c r="I55" s="9">
        <v>0</v>
      </c>
      <c r="J55" s="9">
        <v>0</v>
      </c>
      <c r="K55" s="9" t="s">
        <v>54</v>
      </c>
    </row>
    <row r="56" spans="1:11" ht="24.95" customHeight="1" x14ac:dyDescent="0.15">
      <c r="A56" s="7" t="s">
        <v>190</v>
      </c>
      <c r="B56" s="6" t="s">
        <v>191</v>
      </c>
      <c r="C56" s="6" t="s">
        <v>53</v>
      </c>
      <c r="D56" s="6"/>
      <c r="E56" s="9">
        <v>3757846.03</v>
      </c>
      <c r="F56" s="9">
        <v>3067251.88</v>
      </c>
      <c r="G56" s="9" t="s">
        <v>54</v>
      </c>
      <c r="H56" s="9">
        <v>44197</v>
      </c>
      <c r="I56" s="9">
        <v>6448523.4199999999</v>
      </c>
      <c r="J56" s="9">
        <v>3440489.31</v>
      </c>
      <c r="K56" s="9" t="s">
        <v>54</v>
      </c>
    </row>
    <row r="57" spans="1:11" ht="50.1" customHeight="1" x14ac:dyDescent="0.15">
      <c r="A57" s="7" t="s">
        <v>192</v>
      </c>
      <c r="B57" s="6" t="s">
        <v>193</v>
      </c>
      <c r="C57" s="6" t="s">
        <v>194</v>
      </c>
      <c r="D57" s="6"/>
      <c r="E57" s="9" t="s">
        <v>54</v>
      </c>
      <c r="F57" s="9" t="s">
        <v>54</v>
      </c>
      <c r="G57" s="9" t="s">
        <v>54</v>
      </c>
      <c r="H57" s="9" t="s">
        <v>54</v>
      </c>
      <c r="I57" s="9" t="s">
        <v>54</v>
      </c>
      <c r="J57" s="9" t="s">
        <v>54</v>
      </c>
      <c r="K57" s="9" t="s">
        <v>54</v>
      </c>
    </row>
    <row r="58" spans="1:11" ht="50.1" customHeight="1" x14ac:dyDescent="0.15">
      <c r="A58" s="7" t="s">
        <v>195</v>
      </c>
      <c r="B58" s="6" t="s">
        <v>196</v>
      </c>
      <c r="C58" s="6" t="s">
        <v>197</v>
      </c>
      <c r="D58" s="6"/>
      <c r="E58" s="9" t="s">
        <v>54</v>
      </c>
      <c r="F58" s="9" t="s">
        <v>54</v>
      </c>
      <c r="G58" s="9" t="s">
        <v>54</v>
      </c>
      <c r="H58" s="9" t="s">
        <v>54</v>
      </c>
      <c r="I58" s="9" t="s">
        <v>54</v>
      </c>
      <c r="J58" s="9" t="s">
        <v>54</v>
      </c>
      <c r="K58" s="9" t="s">
        <v>54</v>
      </c>
    </row>
    <row r="59" spans="1:11" ht="50.1" customHeight="1" x14ac:dyDescent="0.15">
      <c r="A59" s="7" t="s">
        <v>198</v>
      </c>
      <c r="B59" s="6" t="s">
        <v>199</v>
      </c>
      <c r="C59" s="6" t="s">
        <v>200</v>
      </c>
      <c r="D59" s="6" t="s">
        <v>201</v>
      </c>
      <c r="E59" s="9" t="s">
        <v>54</v>
      </c>
      <c r="F59" s="9" t="s">
        <v>54</v>
      </c>
      <c r="G59" s="9" t="s">
        <v>54</v>
      </c>
      <c r="H59" s="9">
        <v>0</v>
      </c>
      <c r="I59" s="9">
        <v>0</v>
      </c>
      <c r="J59" s="9">
        <v>0</v>
      </c>
      <c r="K59" s="9" t="s">
        <v>54</v>
      </c>
    </row>
    <row r="60" spans="1:11" ht="24.95" customHeight="1" x14ac:dyDescent="0.15">
      <c r="A60" s="7" t="s">
        <v>202</v>
      </c>
      <c r="B60" s="6" t="s">
        <v>203</v>
      </c>
      <c r="C60" s="6" t="s">
        <v>204</v>
      </c>
      <c r="D60" s="6" t="s">
        <v>205</v>
      </c>
      <c r="E60" s="9">
        <v>3312727.4</v>
      </c>
      <c r="F60" s="9">
        <v>3067251.88</v>
      </c>
      <c r="G60" s="9" t="s">
        <v>54</v>
      </c>
      <c r="H60" s="9">
        <v>44197</v>
      </c>
      <c r="I60" s="9">
        <v>6026482.4500000002</v>
      </c>
      <c r="J60" s="9">
        <v>3001658.91</v>
      </c>
      <c r="K60" s="9" t="s">
        <v>54</v>
      </c>
    </row>
    <row r="61" spans="1:11" ht="50.1" customHeight="1" x14ac:dyDescent="0.15">
      <c r="A61" s="7" t="s">
        <v>206</v>
      </c>
      <c r="B61" s="6" t="s">
        <v>207</v>
      </c>
      <c r="C61" s="6" t="s">
        <v>208</v>
      </c>
      <c r="D61" s="6" t="s">
        <v>209</v>
      </c>
      <c r="E61" s="9" t="s">
        <v>54</v>
      </c>
      <c r="F61" s="9" t="s">
        <v>54</v>
      </c>
      <c r="G61" s="9" t="s">
        <v>54</v>
      </c>
      <c r="H61" s="9">
        <v>0</v>
      </c>
      <c r="I61" s="9">
        <v>0</v>
      </c>
      <c r="J61" s="9">
        <v>0</v>
      </c>
      <c r="K61" s="9" t="s">
        <v>54</v>
      </c>
    </row>
    <row r="62" spans="1:11" ht="75" customHeight="1" x14ac:dyDescent="0.15">
      <c r="A62" s="7" t="s">
        <v>210</v>
      </c>
      <c r="B62" s="6" t="s">
        <v>211</v>
      </c>
      <c r="C62" s="6" t="s">
        <v>212</v>
      </c>
      <c r="D62" s="6" t="s">
        <v>201</v>
      </c>
      <c r="E62" s="9" t="s">
        <v>54</v>
      </c>
      <c r="F62" s="9" t="s">
        <v>54</v>
      </c>
      <c r="G62" s="9" t="s">
        <v>54</v>
      </c>
      <c r="H62" s="9">
        <v>0</v>
      </c>
      <c r="I62" s="9">
        <v>0</v>
      </c>
      <c r="J62" s="9">
        <v>0</v>
      </c>
      <c r="K62" s="9" t="s">
        <v>54</v>
      </c>
    </row>
    <row r="63" spans="1:11" ht="50.1" customHeight="1" x14ac:dyDescent="0.15">
      <c r="A63" s="7" t="s">
        <v>213</v>
      </c>
      <c r="B63" s="6" t="s">
        <v>214</v>
      </c>
      <c r="C63" s="6" t="s">
        <v>215</v>
      </c>
      <c r="D63" s="6"/>
      <c r="E63" s="9" t="s">
        <v>54</v>
      </c>
      <c r="F63" s="9" t="s">
        <v>54</v>
      </c>
      <c r="G63" s="9" t="s">
        <v>54</v>
      </c>
      <c r="H63" s="9" t="s">
        <v>54</v>
      </c>
      <c r="I63" s="9" t="s">
        <v>54</v>
      </c>
      <c r="J63" s="9" t="s">
        <v>54</v>
      </c>
      <c r="K63" s="9" t="s">
        <v>54</v>
      </c>
    </row>
    <row r="64" spans="1:11" ht="50.1" customHeight="1" x14ac:dyDescent="0.15">
      <c r="A64" s="7" t="s">
        <v>216</v>
      </c>
      <c r="B64" s="6" t="s">
        <v>217</v>
      </c>
      <c r="C64" s="6" t="s">
        <v>218</v>
      </c>
      <c r="D64" s="6"/>
      <c r="E64" s="9" t="s">
        <v>54</v>
      </c>
      <c r="F64" s="9" t="s">
        <v>54</v>
      </c>
      <c r="G64" s="9" t="s">
        <v>54</v>
      </c>
      <c r="H64" s="9">
        <v>0</v>
      </c>
      <c r="I64" s="9">
        <v>0</v>
      </c>
      <c r="J64" s="9">
        <v>0</v>
      </c>
      <c r="K64" s="9" t="s">
        <v>54</v>
      </c>
    </row>
    <row r="65" spans="1:11" ht="24.95" customHeight="1" x14ac:dyDescent="0.15">
      <c r="A65" s="7" t="s">
        <v>219</v>
      </c>
      <c r="B65" s="6" t="s">
        <v>220</v>
      </c>
      <c r="C65" s="6" t="s">
        <v>221</v>
      </c>
      <c r="D65" s="6" t="s">
        <v>222</v>
      </c>
      <c r="E65" s="9">
        <v>445118.63</v>
      </c>
      <c r="F65" s="9" t="s">
        <v>54</v>
      </c>
      <c r="G65" s="9" t="s">
        <v>54</v>
      </c>
      <c r="H65" s="9">
        <v>0</v>
      </c>
      <c r="I65" s="9">
        <v>422040.97</v>
      </c>
      <c r="J65" s="9">
        <v>438830.4</v>
      </c>
      <c r="K65" s="9" t="s">
        <v>54</v>
      </c>
    </row>
    <row r="66" spans="1:11" ht="24.95" customHeight="1" x14ac:dyDescent="0.15">
      <c r="A66" s="7" t="s">
        <v>223</v>
      </c>
      <c r="B66" s="6" t="s">
        <v>224</v>
      </c>
      <c r="C66" s="6" t="s">
        <v>225</v>
      </c>
      <c r="D66" s="6"/>
      <c r="E66" s="9" t="s">
        <v>54</v>
      </c>
      <c r="F66" s="9" t="s">
        <v>54</v>
      </c>
      <c r="G66" s="9" t="s">
        <v>54</v>
      </c>
      <c r="H66" s="9">
        <v>0</v>
      </c>
      <c r="I66" s="9">
        <v>0</v>
      </c>
      <c r="J66" s="9">
        <v>0</v>
      </c>
      <c r="K66" s="9" t="s">
        <v>54</v>
      </c>
    </row>
    <row r="67" spans="1:11" ht="24.95" customHeight="1" x14ac:dyDescent="0.15">
      <c r="A67" s="7" t="s">
        <v>226</v>
      </c>
      <c r="B67" s="6" t="s">
        <v>227</v>
      </c>
      <c r="C67" s="6"/>
      <c r="D67" s="6"/>
      <c r="E67" s="9" t="s">
        <v>54</v>
      </c>
      <c r="F67" s="9" t="s">
        <v>54</v>
      </c>
      <c r="G67" s="9" t="s">
        <v>54</v>
      </c>
      <c r="H67" s="9">
        <v>0</v>
      </c>
      <c r="I67" s="9">
        <v>0</v>
      </c>
      <c r="J67" s="9">
        <v>0</v>
      </c>
      <c r="K67" s="9" t="s">
        <v>54</v>
      </c>
    </row>
    <row r="68" spans="1:11" ht="24.95" customHeight="1" x14ac:dyDescent="0.15">
      <c r="A68" s="7" t="s">
        <v>228</v>
      </c>
      <c r="B68" s="6" t="s">
        <v>229</v>
      </c>
      <c r="C68" s="6"/>
      <c r="D68" s="6"/>
      <c r="E68" s="9" t="s">
        <v>54</v>
      </c>
      <c r="F68" s="9" t="s">
        <v>54</v>
      </c>
      <c r="G68" s="9" t="s">
        <v>54</v>
      </c>
      <c r="H68" s="9">
        <v>0</v>
      </c>
      <c r="I68" s="9">
        <v>0</v>
      </c>
      <c r="J68" s="9">
        <v>0</v>
      </c>
      <c r="K68" s="9" t="s">
        <v>54</v>
      </c>
    </row>
    <row r="69" spans="1:11" ht="24.95" customHeight="1" x14ac:dyDescent="0.15">
      <c r="A69" s="7" t="s">
        <v>230</v>
      </c>
      <c r="B69" s="6" t="s">
        <v>231</v>
      </c>
      <c r="C69" s="6"/>
      <c r="D69" s="6"/>
      <c r="E69" s="9" t="s">
        <v>54</v>
      </c>
      <c r="F69" s="9" t="s">
        <v>54</v>
      </c>
      <c r="G69" s="9" t="s">
        <v>54</v>
      </c>
      <c r="H69" s="9">
        <v>0</v>
      </c>
      <c r="I69" s="9">
        <v>0</v>
      </c>
      <c r="J69" s="9">
        <v>0</v>
      </c>
      <c r="K69" s="9" t="s">
        <v>54</v>
      </c>
    </row>
    <row r="70" spans="1:11" ht="50.1" customHeight="1" x14ac:dyDescent="0.15">
      <c r="A70" s="7" t="s">
        <v>232</v>
      </c>
      <c r="B70" s="6" t="s">
        <v>233</v>
      </c>
      <c r="C70" s="6" t="s">
        <v>178</v>
      </c>
      <c r="D70" s="6"/>
      <c r="E70" s="9" t="s">
        <v>54</v>
      </c>
      <c r="F70" s="9" t="s">
        <v>54</v>
      </c>
      <c r="G70" s="9" t="s">
        <v>54</v>
      </c>
      <c r="H70" s="9" t="s">
        <v>54</v>
      </c>
      <c r="I70" s="9" t="s">
        <v>54</v>
      </c>
      <c r="J70" s="9" t="s">
        <v>54</v>
      </c>
      <c r="K70" s="9" t="s">
        <v>54</v>
      </c>
    </row>
  </sheetData>
  <sheetProtection password="BB12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scale="65" fitToHeight="0" orientation="landscape" verticalDpi="0" r:id="rId1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43" workbookViewId="0">
      <selection activeCell="B68" sqref="B68"/>
    </sheetView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3" t="s">
        <v>234</v>
      </c>
      <c r="B2" s="13"/>
      <c r="C2" s="13"/>
      <c r="D2" s="13"/>
      <c r="E2" s="13"/>
      <c r="F2" s="13"/>
      <c r="G2" s="13"/>
      <c r="H2" s="13"/>
      <c r="I2" s="13"/>
    </row>
    <row r="3" spans="1:9" ht="15" customHeight="1" x14ac:dyDescent="0.15"/>
    <row r="4" spans="1:9" ht="24.95" customHeight="1" x14ac:dyDescent="0.15">
      <c r="A4" s="20" t="s">
        <v>235</v>
      </c>
      <c r="B4" s="20" t="s">
        <v>38</v>
      </c>
      <c r="C4" s="20" t="s">
        <v>39</v>
      </c>
      <c r="D4" s="20" t="s">
        <v>236</v>
      </c>
      <c r="E4" s="20" t="s">
        <v>40</v>
      </c>
      <c r="F4" s="20" t="s">
        <v>42</v>
      </c>
      <c r="G4" s="20"/>
      <c r="H4" s="20"/>
      <c r="I4" s="20"/>
    </row>
    <row r="5" spans="1:9" ht="50.1" customHeight="1" x14ac:dyDescent="0.15">
      <c r="A5" s="20"/>
      <c r="B5" s="20"/>
      <c r="C5" s="20"/>
      <c r="D5" s="20"/>
      <c r="E5" s="20"/>
      <c r="F5" s="6" t="s">
        <v>237</v>
      </c>
      <c r="G5" s="6" t="s">
        <v>238</v>
      </c>
      <c r="H5" s="6" t="s">
        <v>239</v>
      </c>
      <c r="I5" s="6" t="s">
        <v>46</v>
      </c>
    </row>
    <row r="6" spans="1:9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x14ac:dyDescent="0.15">
      <c r="A7" s="6" t="s">
        <v>240</v>
      </c>
      <c r="B7" s="7" t="s">
        <v>241</v>
      </c>
      <c r="C7" s="6" t="s">
        <v>242</v>
      </c>
      <c r="D7" s="6" t="s">
        <v>54</v>
      </c>
      <c r="E7" s="6"/>
      <c r="F7" s="9">
        <f>F8+F9+F10+F15+F16+F18+F19+F20+F22+F23+F25+F26</f>
        <v>6869294.9100000001</v>
      </c>
      <c r="G7" s="9">
        <f>G8+G9+G10+G15+G16+G18+G19+G20+G22+G23+G25+G26</f>
        <v>6448523.4199999999</v>
      </c>
      <c r="H7" s="9">
        <f>H8+H9+H10+H15+H16+H18+H19+H20+H22+H23+H25+H26</f>
        <v>3440489.31</v>
      </c>
      <c r="I7" s="9" t="s">
        <v>54</v>
      </c>
    </row>
    <row r="8" spans="1:9" ht="31.5" x14ac:dyDescent="0.15">
      <c r="A8" s="6" t="s">
        <v>243</v>
      </c>
      <c r="B8" s="7" t="s">
        <v>244</v>
      </c>
      <c r="C8" s="6" t="s">
        <v>245</v>
      </c>
      <c r="D8" s="6" t="s">
        <v>54</v>
      </c>
      <c r="E8" s="6"/>
      <c r="F8" s="9">
        <v>0</v>
      </c>
      <c r="G8" s="9">
        <v>0</v>
      </c>
      <c r="H8" s="9">
        <v>0</v>
      </c>
      <c r="I8" s="9" t="s">
        <v>54</v>
      </c>
    </row>
    <row r="9" spans="1:9" ht="42" x14ac:dyDescent="0.15">
      <c r="A9" s="6" t="s">
        <v>246</v>
      </c>
      <c r="B9" s="7" t="s">
        <v>247</v>
      </c>
      <c r="C9" s="6" t="s">
        <v>248</v>
      </c>
      <c r="D9" s="6" t="s">
        <v>54</v>
      </c>
      <c r="E9" s="6"/>
      <c r="F9" s="9">
        <v>0</v>
      </c>
      <c r="G9" s="9">
        <v>0</v>
      </c>
      <c r="H9" s="9">
        <v>0</v>
      </c>
      <c r="I9" s="9" t="s">
        <v>54</v>
      </c>
    </row>
    <row r="10" spans="1:9" ht="31.5" x14ac:dyDescent="0.15">
      <c r="A10" s="6" t="s">
        <v>249</v>
      </c>
      <c r="B10" s="7" t="s">
        <v>250</v>
      </c>
      <c r="C10" s="6" t="s">
        <v>251</v>
      </c>
      <c r="D10" s="6" t="s">
        <v>54</v>
      </c>
      <c r="E10" s="6"/>
      <c r="F10" s="9">
        <v>1309348.94</v>
      </c>
      <c r="G10" s="9">
        <v>0</v>
      </c>
      <c r="H10" s="9">
        <v>0</v>
      </c>
      <c r="I10" s="9" t="s">
        <v>54</v>
      </c>
    </row>
    <row r="11" spans="1:9" x14ac:dyDescent="0.15">
      <c r="A11" s="6" t="s">
        <v>252</v>
      </c>
      <c r="B11" s="7" t="s">
        <v>253</v>
      </c>
      <c r="C11" s="6" t="s">
        <v>254</v>
      </c>
      <c r="D11" s="6" t="s">
        <v>54</v>
      </c>
      <c r="E11" s="6"/>
      <c r="F11" s="9">
        <v>1309348.94</v>
      </c>
      <c r="G11" s="9">
        <v>0</v>
      </c>
      <c r="H11" s="9">
        <v>0</v>
      </c>
      <c r="I11" s="9" t="s">
        <v>54</v>
      </c>
    </row>
    <row r="12" spans="1:9" x14ac:dyDescent="0.15">
      <c r="A12" s="6" t="s">
        <v>255</v>
      </c>
      <c r="B12" s="7" t="s">
        <v>256</v>
      </c>
      <c r="C12" s="6" t="s">
        <v>257</v>
      </c>
      <c r="D12" s="6" t="s">
        <v>54</v>
      </c>
      <c r="E12" s="6"/>
      <c r="F12" s="9">
        <v>0</v>
      </c>
      <c r="G12" s="9">
        <v>0</v>
      </c>
      <c r="H12" s="9">
        <v>0</v>
      </c>
      <c r="I12" s="9" t="s">
        <v>54</v>
      </c>
    </row>
    <row r="13" spans="1:9" ht="42" x14ac:dyDescent="0.15">
      <c r="A13" s="6" t="s">
        <v>258</v>
      </c>
      <c r="B13" s="7" t="s">
        <v>259</v>
      </c>
      <c r="C13" s="6" t="s">
        <v>260</v>
      </c>
      <c r="D13" s="6" t="s">
        <v>54</v>
      </c>
      <c r="E13" s="6"/>
      <c r="F13" s="9">
        <f>F15+F16+F18+F19+F20+F22+F23+F25+F26</f>
        <v>5559945.9699999997</v>
      </c>
      <c r="G13" s="9">
        <f>G15+G16+G18+G19+G20+G22+G23+G25+G26</f>
        <v>6448523.4199999999</v>
      </c>
      <c r="H13" s="9">
        <f>H15+H16+H18+H19+H20+H22+H23+H25+H26</f>
        <v>3440489.31</v>
      </c>
      <c r="I13" s="9" t="s">
        <v>54</v>
      </c>
    </row>
    <row r="14" spans="1:9" ht="31.5" x14ac:dyDescent="0.15">
      <c r="A14" s="6" t="s">
        <v>261</v>
      </c>
      <c r="B14" s="7" t="s">
        <v>262</v>
      </c>
      <c r="C14" s="6" t="s">
        <v>263</v>
      </c>
      <c r="D14" s="6" t="s">
        <v>54</v>
      </c>
      <c r="E14" s="6"/>
      <c r="F14" s="9">
        <f>F15+F16</f>
        <v>2448497.09</v>
      </c>
      <c r="G14" s="9">
        <f>G15+G16</f>
        <v>3411891.54</v>
      </c>
      <c r="H14" s="9">
        <f>H15+H16</f>
        <v>3440489.31</v>
      </c>
      <c r="I14" s="9" t="s">
        <v>54</v>
      </c>
    </row>
    <row r="15" spans="1:9" x14ac:dyDescent="0.15">
      <c r="A15" s="6" t="s">
        <v>264</v>
      </c>
      <c r="B15" s="7" t="s">
        <v>253</v>
      </c>
      <c r="C15" s="6" t="s">
        <v>265</v>
      </c>
      <c r="D15" s="6" t="s">
        <v>54</v>
      </c>
      <c r="E15" s="6"/>
      <c r="F15" s="9">
        <v>2448497.09</v>
      </c>
      <c r="G15" s="9">
        <v>3411891.54</v>
      </c>
      <c r="H15" s="9">
        <v>3440489.31</v>
      </c>
      <c r="I15" s="9" t="s">
        <v>54</v>
      </c>
    </row>
    <row r="16" spans="1:9" x14ac:dyDescent="0.15">
      <c r="A16" s="6" t="s">
        <v>266</v>
      </c>
      <c r="B16" s="7" t="s">
        <v>256</v>
      </c>
      <c r="C16" s="6" t="s">
        <v>267</v>
      </c>
      <c r="D16" s="6" t="s">
        <v>54</v>
      </c>
      <c r="E16" s="6"/>
      <c r="F16" s="9">
        <v>0</v>
      </c>
      <c r="G16" s="9">
        <v>0</v>
      </c>
      <c r="H16" s="9">
        <v>0</v>
      </c>
      <c r="I16" s="9" t="s">
        <v>54</v>
      </c>
    </row>
    <row r="17" spans="1:9" ht="31.5" x14ac:dyDescent="0.15">
      <c r="A17" s="6" t="s">
        <v>268</v>
      </c>
      <c r="B17" s="7" t="s">
        <v>269</v>
      </c>
      <c r="C17" s="6" t="s">
        <v>270</v>
      </c>
      <c r="D17" s="6" t="s">
        <v>54</v>
      </c>
      <c r="E17" s="6"/>
      <c r="F17" s="9">
        <f>F18+F19</f>
        <v>3067251.88</v>
      </c>
      <c r="G17" s="9">
        <f>G18+G19</f>
        <v>3036631.88</v>
      </c>
      <c r="H17" s="9">
        <f>H18+H19</f>
        <v>0</v>
      </c>
      <c r="I17" s="9" t="s">
        <v>54</v>
      </c>
    </row>
    <row r="18" spans="1:9" x14ac:dyDescent="0.15">
      <c r="A18" s="6" t="s">
        <v>271</v>
      </c>
      <c r="B18" s="7" t="s">
        <v>253</v>
      </c>
      <c r="C18" s="6" t="s">
        <v>272</v>
      </c>
      <c r="D18" s="6" t="s">
        <v>54</v>
      </c>
      <c r="E18" s="6"/>
      <c r="F18" s="9">
        <v>3067251.88</v>
      </c>
      <c r="G18" s="9">
        <v>3036631.88</v>
      </c>
      <c r="H18" s="9">
        <v>0</v>
      </c>
      <c r="I18" s="9" t="s">
        <v>54</v>
      </c>
    </row>
    <row r="19" spans="1:9" x14ac:dyDescent="0.15">
      <c r="A19" s="6" t="s">
        <v>273</v>
      </c>
      <c r="B19" s="7" t="s">
        <v>256</v>
      </c>
      <c r="C19" s="6" t="s">
        <v>274</v>
      </c>
      <c r="D19" s="6" t="s">
        <v>54</v>
      </c>
      <c r="E19" s="6"/>
      <c r="F19" s="9">
        <v>0</v>
      </c>
      <c r="G19" s="9">
        <v>0</v>
      </c>
      <c r="H19" s="9">
        <v>0</v>
      </c>
      <c r="I19" s="9" t="s">
        <v>54</v>
      </c>
    </row>
    <row r="20" spans="1:9" ht="21" x14ac:dyDescent="0.15">
      <c r="A20" s="6" t="s">
        <v>275</v>
      </c>
      <c r="B20" s="7" t="s">
        <v>276</v>
      </c>
      <c r="C20" s="6" t="s">
        <v>277</v>
      </c>
      <c r="D20" s="6" t="s">
        <v>54</v>
      </c>
      <c r="E20" s="6"/>
      <c r="F20" s="9">
        <v>0</v>
      </c>
      <c r="G20" s="9">
        <v>0</v>
      </c>
      <c r="H20" s="9">
        <v>0</v>
      </c>
      <c r="I20" s="9" t="s">
        <v>54</v>
      </c>
    </row>
    <row r="21" spans="1:9" x14ac:dyDescent="0.15">
      <c r="A21" s="6" t="s">
        <v>278</v>
      </c>
      <c r="B21" s="7" t="s">
        <v>279</v>
      </c>
      <c r="C21" s="6" t="s">
        <v>280</v>
      </c>
      <c r="D21" s="6" t="s">
        <v>54</v>
      </c>
      <c r="E21" s="6"/>
      <c r="F21" s="9">
        <f>F22+F23</f>
        <v>0</v>
      </c>
      <c r="G21" s="9">
        <f>G22+G23</f>
        <v>0</v>
      </c>
      <c r="H21" s="9">
        <f>H22+H23</f>
        <v>0</v>
      </c>
      <c r="I21" s="9" t="s">
        <v>54</v>
      </c>
    </row>
    <row r="22" spans="1:9" x14ac:dyDescent="0.15">
      <c r="A22" s="6" t="s">
        <v>281</v>
      </c>
      <c r="B22" s="7" t="s">
        <v>253</v>
      </c>
      <c r="C22" s="6" t="s">
        <v>282</v>
      </c>
      <c r="D22" s="6" t="s">
        <v>54</v>
      </c>
      <c r="E22" s="6"/>
      <c r="F22" s="9">
        <v>0</v>
      </c>
      <c r="G22" s="9">
        <v>0</v>
      </c>
      <c r="H22" s="9">
        <v>0</v>
      </c>
      <c r="I22" s="9" t="s">
        <v>54</v>
      </c>
    </row>
    <row r="23" spans="1:9" x14ac:dyDescent="0.15">
      <c r="A23" s="6" t="s">
        <v>283</v>
      </c>
      <c r="B23" s="7" t="s">
        <v>256</v>
      </c>
      <c r="C23" s="6" t="s">
        <v>284</v>
      </c>
      <c r="D23" s="6" t="s">
        <v>54</v>
      </c>
      <c r="E23" s="6"/>
      <c r="F23" s="9">
        <v>0</v>
      </c>
      <c r="G23" s="9">
        <v>0</v>
      </c>
      <c r="H23" s="9">
        <v>0</v>
      </c>
      <c r="I23" s="9" t="s">
        <v>54</v>
      </c>
    </row>
    <row r="24" spans="1:9" x14ac:dyDescent="0.15">
      <c r="A24" s="6" t="s">
        <v>285</v>
      </c>
      <c r="B24" s="7" t="s">
        <v>286</v>
      </c>
      <c r="C24" s="6" t="s">
        <v>287</v>
      </c>
      <c r="D24" s="6" t="s">
        <v>54</v>
      </c>
      <c r="E24" s="6"/>
      <c r="F24" s="9">
        <f>F25+F26</f>
        <v>44197</v>
      </c>
      <c r="G24" s="9">
        <f>G25+G26</f>
        <v>0</v>
      </c>
      <c r="H24" s="9">
        <f>H25+H26</f>
        <v>0</v>
      </c>
      <c r="I24" s="9" t="s">
        <v>54</v>
      </c>
    </row>
    <row r="25" spans="1:9" x14ac:dyDescent="0.15">
      <c r="A25" s="6" t="s">
        <v>288</v>
      </c>
      <c r="B25" s="7" t="s">
        <v>253</v>
      </c>
      <c r="C25" s="6" t="s">
        <v>289</v>
      </c>
      <c r="D25" s="6" t="s">
        <v>54</v>
      </c>
      <c r="E25" s="6"/>
      <c r="F25" s="9">
        <v>44197</v>
      </c>
      <c r="G25" s="9">
        <v>0</v>
      </c>
      <c r="H25" s="9">
        <v>0</v>
      </c>
      <c r="I25" s="9" t="s">
        <v>54</v>
      </c>
    </row>
    <row r="26" spans="1:9" x14ac:dyDescent="0.15">
      <c r="A26" s="6" t="s">
        <v>290</v>
      </c>
      <c r="B26" s="7" t="s">
        <v>256</v>
      </c>
      <c r="C26" s="6" t="s">
        <v>291</v>
      </c>
      <c r="D26" s="6" t="s">
        <v>54</v>
      </c>
      <c r="E26" s="6"/>
      <c r="F26" s="9">
        <v>0</v>
      </c>
      <c r="G26" s="9">
        <v>0</v>
      </c>
      <c r="H26" s="9">
        <v>0</v>
      </c>
      <c r="I26" s="9" t="s">
        <v>54</v>
      </c>
    </row>
    <row r="27" spans="1:9" ht="42" x14ac:dyDescent="0.15">
      <c r="A27" s="6" t="s">
        <v>292</v>
      </c>
      <c r="B27" s="7" t="s">
        <v>293</v>
      </c>
      <c r="C27" s="6" t="s">
        <v>294</v>
      </c>
      <c r="D27" s="6" t="s">
        <v>54</v>
      </c>
      <c r="E27" s="6"/>
      <c r="F27" s="9">
        <f>F28+F29+F30</f>
        <v>5559945.9699999997</v>
      </c>
      <c r="G27" s="9">
        <f>G28+G29+G30</f>
        <v>6448523.4199999999</v>
      </c>
      <c r="H27" s="9">
        <f>H28+H29+H30</f>
        <v>3440489.31</v>
      </c>
      <c r="I27" s="9" t="s">
        <v>54</v>
      </c>
    </row>
    <row r="28" spans="1:9" x14ac:dyDescent="0.15">
      <c r="A28" s="6" t="s">
        <v>295</v>
      </c>
      <c r="B28" s="7" t="s">
        <v>296</v>
      </c>
      <c r="C28" s="6" t="s">
        <v>297</v>
      </c>
      <c r="D28" s="6" t="s">
        <v>298</v>
      </c>
      <c r="E28" s="6"/>
      <c r="F28" s="9">
        <v>5559945.9699999997</v>
      </c>
      <c r="G28" s="9">
        <v>6448523.4199999999</v>
      </c>
      <c r="H28" s="9">
        <v>3440489.31</v>
      </c>
      <c r="I28" s="9" t="s">
        <v>54</v>
      </c>
    </row>
    <row r="29" spans="1:9" x14ac:dyDescent="0.15">
      <c r="A29" s="6" t="s">
        <v>299</v>
      </c>
      <c r="B29" s="7" t="s">
        <v>296</v>
      </c>
      <c r="C29" s="6" t="s">
        <v>300</v>
      </c>
      <c r="D29" s="6" t="s">
        <v>301</v>
      </c>
      <c r="E29" s="6"/>
      <c r="F29" s="9">
        <v>0</v>
      </c>
      <c r="G29" s="9">
        <v>0</v>
      </c>
      <c r="H29" s="9">
        <v>0</v>
      </c>
      <c r="I29" s="9" t="s">
        <v>54</v>
      </c>
    </row>
    <row r="30" spans="1:9" x14ac:dyDescent="0.15">
      <c r="A30" s="6" t="s">
        <v>302</v>
      </c>
      <c r="B30" s="7" t="s">
        <v>296</v>
      </c>
      <c r="C30" s="6" t="s">
        <v>303</v>
      </c>
      <c r="D30" s="6" t="s">
        <v>304</v>
      </c>
      <c r="E30" s="6"/>
      <c r="F30" s="9">
        <v>0</v>
      </c>
      <c r="G30" s="9">
        <v>0</v>
      </c>
      <c r="H30" s="9">
        <v>0</v>
      </c>
      <c r="I30" s="9" t="s">
        <v>54</v>
      </c>
    </row>
    <row r="31" spans="1:9" ht="42" x14ac:dyDescent="0.15">
      <c r="A31" s="6" t="s">
        <v>305</v>
      </c>
      <c r="B31" s="7" t="s">
        <v>306</v>
      </c>
      <c r="C31" s="6" t="s">
        <v>307</v>
      </c>
      <c r="D31" s="6" t="s">
        <v>54</v>
      </c>
      <c r="E31" s="6"/>
      <c r="F31" s="9">
        <f>F32+F33+F34</f>
        <v>0</v>
      </c>
      <c r="G31" s="9">
        <f>G32+G33+G34</f>
        <v>0</v>
      </c>
      <c r="H31" s="9">
        <f>H32+H33+H34</f>
        <v>0</v>
      </c>
      <c r="I31" s="9" t="s">
        <v>54</v>
      </c>
    </row>
    <row r="32" spans="1:9" x14ac:dyDescent="0.15">
      <c r="A32" s="6" t="s">
        <v>308</v>
      </c>
      <c r="B32" s="7" t="s">
        <v>296</v>
      </c>
      <c r="C32" s="6" t="s">
        <v>309</v>
      </c>
      <c r="D32" s="6" t="s">
        <v>298</v>
      </c>
      <c r="E32" s="6"/>
      <c r="F32" s="9">
        <v>0</v>
      </c>
      <c r="G32" s="9">
        <v>0</v>
      </c>
      <c r="H32" s="9">
        <v>0</v>
      </c>
      <c r="I32" s="9" t="s">
        <v>54</v>
      </c>
    </row>
    <row r="33" spans="1:9" x14ac:dyDescent="0.15">
      <c r="A33" s="6" t="s">
        <v>310</v>
      </c>
      <c r="B33" s="7" t="s">
        <v>296</v>
      </c>
      <c r="C33" s="6" t="s">
        <v>311</v>
      </c>
      <c r="D33" s="6" t="s">
        <v>301</v>
      </c>
      <c r="E33" s="6"/>
      <c r="F33" s="9">
        <v>0</v>
      </c>
      <c r="G33" s="9">
        <v>0</v>
      </c>
      <c r="H33" s="9">
        <v>0</v>
      </c>
      <c r="I33" s="9" t="s">
        <v>54</v>
      </c>
    </row>
    <row r="34" spans="1:9" x14ac:dyDescent="0.15">
      <c r="A34" s="6" t="s">
        <v>312</v>
      </c>
      <c r="B34" s="7" t="s">
        <v>296</v>
      </c>
      <c r="C34" s="6" t="s">
        <v>313</v>
      </c>
      <c r="D34" s="6" t="s">
        <v>304</v>
      </c>
      <c r="E34" s="6"/>
      <c r="F34" s="9">
        <v>0</v>
      </c>
      <c r="G34" s="9">
        <v>0</v>
      </c>
      <c r="H34" s="9">
        <v>0</v>
      </c>
      <c r="I34" s="9" t="s">
        <v>54</v>
      </c>
    </row>
    <row r="35" spans="1:9" ht="15" customHeight="1" x14ac:dyDescent="0.15"/>
    <row r="36" spans="1:9" ht="39.950000000000003" customHeight="1" x14ac:dyDescent="0.15">
      <c r="A36" s="21" t="s">
        <v>314</v>
      </c>
      <c r="B36" s="21"/>
      <c r="C36" s="22" t="s">
        <v>3</v>
      </c>
      <c r="D36" s="22"/>
      <c r="E36" s="22"/>
      <c r="F36" s="22"/>
      <c r="G36" s="22" t="s">
        <v>7</v>
      </c>
      <c r="H36" s="22"/>
    </row>
    <row r="37" spans="1:9" ht="20.100000000000001" customHeight="1" x14ac:dyDescent="0.15">
      <c r="C37" s="15" t="s">
        <v>315</v>
      </c>
      <c r="D37" s="15"/>
      <c r="E37" s="15" t="s">
        <v>9</v>
      </c>
      <c r="F37" s="15"/>
      <c r="G37" s="15" t="s">
        <v>10</v>
      </c>
      <c r="H37" s="15"/>
    </row>
    <row r="38" spans="1:9" ht="15" customHeight="1" x14ac:dyDescent="0.15"/>
    <row r="39" spans="1:9" ht="39.950000000000003" customHeight="1" x14ac:dyDescent="0.15">
      <c r="A39" s="21" t="s">
        <v>316</v>
      </c>
      <c r="B39" s="21"/>
      <c r="C39" s="22" t="s">
        <v>317</v>
      </c>
      <c r="D39" s="22"/>
      <c r="E39" s="22" t="s">
        <v>318</v>
      </c>
      <c r="F39" s="22"/>
      <c r="G39" s="22" t="s">
        <v>319</v>
      </c>
      <c r="H39" s="22"/>
    </row>
    <row r="40" spans="1:9" ht="20.100000000000001" customHeight="1" x14ac:dyDescent="0.15">
      <c r="C40" s="15" t="s">
        <v>315</v>
      </c>
      <c r="D40" s="15"/>
      <c r="E40" s="15" t="s">
        <v>320</v>
      </c>
      <c r="F40" s="15"/>
      <c r="G40" s="15" t="s">
        <v>321</v>
      </c>
      <c r="H40" s="15"/>
    </row>
    <row r="41" spans="1:9" ht="20.100000000000001" customHeight="1" x14ac:dyDescent="0.15">
      <c r="A41" s="15" t="s">
        <v>322</v>
      </c>
      <c r="B41" s="15"/>
    </row>
    <row r="42" spans="1:9" ht="15" customHeight="1" x14ac:dyDescent="0.15"/>
    <row r="43" spans="1:9" ht="20.100000000000001" customHeight="1" x14ac:dyDescent="0.15">
      <c r="A43" s="23" t="s">
        <v>323</v>
      </c>
      <c r="B43" s="23"/>
      <c r="C43" s="23"/>
      <c r="D43" s="23"/>
      <c r="E43" s="23"/>
    </row>
    <row r="44" spans="1:9" ht="39.950000000000003" customHeight="1" x14ac:dyDescent="0.15">
      <c r="A44" s="22" t="s">
        <v>324</v>
      </c>
      <c r="B44" s="22"/>
      <c r="C44" s="22"/>
      <c r="D44" s="22"/>
      <c r="E44" s="22"/>
    </row>
    <row r="45" spans="1:9" ht="20.100000000000001" customHeight="1" x14ac:dyDescent="0.15">
      <c r="A45" s="15" t="s">
        <v>325</v>
      </c>
      <c r="B45" s="15"/>
      <c r="C45" s="15"/>
      <c r="D45" s="15"/>
      <c r="E45" s="15"/>
    </row>
    <row r="46" spans="1:9" ht="15" customHeight="1" x14ac:dyDescent="0.15"/>
    <row r="47" spans="1:9" ht="39.950000000000003" customHeight="1" x14ac:dyDescent="0.15">
      <c r="A47" s="22"/>
      <c r="B47" s="22"/>
      <c r="C47" s="22" t="s">
        <v>326</v>
      </c>
      <c r="D47" s="22"/>
      <c r="E47" s="22"/>
    </row>
    <row r="48" spans="1:9" ht="20.100000000000001" customHeight="1" x14ac:dyDescent="0.15">
      <c r="A48" s="15" t="s">
        <v>9</v>
      </c>
      <c r="B48" s="15"/>
      <c r="C48" s="15" t="s">
        <v>10</v>
      </c>
      <c r="D48" s="15"/>
      <c r="E48" s="15"/>
    </row>
    <row r="49" spans="1:8" ht="20.100000000000001" customHeight="1" x14ac:dyDescent="0.15">
      <c r="A49" s="15" t="s">
        <v>322</v>
      </c>
      <c r="B49" s="15"/>
    </row>
    <row r="50" spans="1:8" ht="20.100000000000001" customHeight="1" x14ac:dyDescent="0.15">
      <c r="A50" s="2" t="s">
        <v>327</v>
      </c>
    </row>
    <row r="51" spans="1:8" ht="15" customHeight="1" x14ac:dyDescent="0.15"/>
    <row r="52" spans="1:8" ht="20.100000000000001" customHeight="1" x14ac:dyDescent="0.15">
      <c r="B52" s="12" t="s">
        <v>0</v>
      </c>
      <c r="C52" s="12"/>
      <c r="E52" s="12" t="s">
        <v>0</v>
      </c>
      <c r="F52" s="12"/>
      <c r="G52" s="12"/>
      <c r="H52" s="12"/>
    </row>
    <row r="53" spans="1:8" ht="20.100000000000001" customHeight="1" x14ac:dyDescent="0.15">
      <c r="B53" s="14" t="s">
        <v>328</v>
      </c>
      <c r="C53" s="14"/>
      <c r="E53" s="14" t="s">
        <v>2</v>
      </c>
      <c r="F53" s="14"/>
      <c r="G53" s="14"/>
      <c r="H53" s="14"/>
    </row>
    <row r="54" spans="1:8" ht="20.100000000000001" customHeight="1" x14ac:dyDescent="0.15">
      <c r="B54" s="14" t="s">
        <v>4</v>
      </c>
      <c r="C54" s="14"/>
      <c r="E54" s="14" t="s">
        <v>4</v>
      </c>
      <c r="F54" s="14"/>
      <c r="G54" s="14"/>
      <c r="H54" s="14"/>
    </row>
    <row r="55" spans="1:8" ht="20.100000000000001" customHeight="1" x14ac:dyDescent="0.15">
      <c r="B55" s="14" t="s">
        <v>329</v>
      </c>
      <c r="C55" s="14"/>
      <c r="E55" s="14" t="s">
        <v>6</v>
      </c>
      <c r="F55" s="14"/>
      <c r="G55" s="14"/>
      <c r="H55" s="14"/>
    </row>
    <row r="56" spans="1:8" ht="20.100000000000001" customHeight="1" x14ac:dyDescent="0.15">
      <c r="B56" s="14" t="s">
        <v>330</v>
      </c>
      <c r="C56" s="14"/>
      <c r="E56" s="14" t="s">
        <v>8</v>
      </c>
      <c r="F56" s="14"/>
      <c r="G56" s="14"/>
      <c r="H56" s="14"/>
    </row>
    <row r="57" spans="1:8" ht="20.100000000000001" customHeight="1" x14ac:dyDescent="0.15">
      <c r="B57" s="14" t="s">
        <v>11</v>
      </c>
      <c r="C57" s="14"/>
      <c r="E57" s="14" t="s">
        <v>11</v>
      </c>
      <c r="F57" s="14"/>
      <c r="G57" s="14"/>
      <c r="H57" s="14"/>
    </row>
    <row r="58" spans="1:8" ht="20.100000000000001" customHeight="1" x14ac:dyDescent="0.15">
      <c r="B58" s="17" t="s">
        <v>331</v>
      </c>
      <c r="C58" s="17"/>
      <c r="E58" s="17" t="s">
        <v>13</v>
      </c>
      <c r="F58" s="17"/>
      <c r="G58" s="17"/>
      <c r="H58" s="17"/>
    </row>
  </sheetData>
  <sheetProtection password="BB12" sheet="1" objects="1" scenarios="1"/>
  <mergeCells count="44">
    <mergeCell ref="B56:C56"/>
    <mergeCell ref="E56:H56"/>
    <mergeCell ref="B57:C57"/>
    <mergeCell ref="E57:H57"/>
    <mergeCell ref="B58:C58"/>
    <mergeCell ref="E58:H58"/>
    <mergeCell ref="B53:C53"/>
    <mergeCell ref="E53:H53"/>
    <mergeCell ref="B54:C54"/>
    <mergeCell ref="E54:H54"/>
    <mergeCell ref="B55:C55"/>
    <mergeCell ref="E55:H55"/>
    <mergeCell ref="A48:B48"/>
    <mergeCell ref="C48:E48"/>
    <mergeCell ref="A49:B49"/>
    <mergeCell ref="B52:C52"/>
    <mergeCell ref="E52:H52"/>
    <mergeCell ref="A41:B41"/>
    <mergeCell ref="A43:E43"/>
    <mergeCell ref="A44:E44"/>
    <mergeCell ref="A45:E45"/>
    <mergeCell ref="A47:B47"/>
    <mergeCell ref="C47:E47"/>
    <mergeCell ref="A39:B39"/>
    <mergeCell ref="C39:D39"/>
    <mergeCell ref="E39:F39"/>
    <mergeCell ref="G39:H39"/>
    <mergeCell ref="C40:D40"/>
    <mergeCell ref="E40:F40"/>
    <mergeCell ref="G40:H40"/>
    <mergeCell ref="A36:B36"/>
    <mergeCell ref="C36:D36"/>
    <mergeCell ref="E36:F36"/>
    <mergeCell ref="G36:H36"/>
    <mergeCell ref="C37:D37"/>
    <mergeCell ref="E37:F37"/>
    <mergeCell ref="G37:H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scale="87" fitToHeight="0" orientation="landscape" verticalDpi="0" r:id="rId1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opLeftCell="A139"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4" t="s">
        <v>332</v>
      </c>
      <c r="B2" s="24"/>
      <c r="C2" s="25" t="s">
        <v>116</v>
      </c>
      <c r="D2" s="25"/>
      <c r="E2" s="25"/>
      <c r="F2" s="25"/>
      <c r="G2" s="25"/>
      <c r="H2" s="25"/>
      <c r="I2" s="25"/>
      <c r="J2" s="25"/>
    </row>
    <row r="3" spans="1:10" ht="24.95" customHeight="1" x14ac:dyDescent="0.15">
      <c r="A3" s="24" t="s">
        <v>333</v>
      </c>
      <c r="B3" s="24"/>
      <c r="C3" s="25" t="s">
        <v>334</v>
      </c>
      <c r="D3" s="25"/>
      <c r="E3" s="25"/>
      <c r="F3" s="25"/>
      <c r="G3" s="25"/>
      <c r="H3" s="25"/>
      <c r="I3" s="25"/>
      <c r="J3" s="25"/>
    </row>
    <row r="4" spans="1:10" ht="24.95" customHeight="1" x14ac:dyDescent="0.15">
      <c r="A4" s="24" t="s">
        <v>335</v>
      </c>
      <c r="B4" s="24"/>
      <c r="C4" s="25" t="s">
        <v>298</v>
      </c>
      <c r="D4" s="25"/>
      <c r="E4" s="25"/>
      <c r="F4" s="25"/>
      <c r="G4" s="25"/>
      <c r="H4" s="25"/>
      <c r="I4" s="25"/>
      <c r="J4" s="25"/>
    </row>
    <row r="5" spans="1:10" ht="24.95" customHeight="1" x14ac:dyDescent="0.15">
      <c r="A5" s="15" t="s">
        <v>336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24.95" customHeight="1" x14ac:dyDescent="0.15"/>
    <row r="7" spans="1:10" ht="50.1" customHeight="1" x14ac:dyDescent="0.15">
      <c r="A7" s="20" t="s">
        <v>235</v>
      </c>
      <c r="B7" s="20" t="s">
        <v>337</v>
      </c>
      <c r="C7" s="20" t="s">
        <v>338</v>
      </c>
      <c r="D7" s="20" t="s">
        <v>339</v>
      </c>
      <c r="E7" s="20"/>
      <c r="F7" s="20"/>
      <c r="G7" s="20"/>
      <c r="H7" s="20" t="s">
        <v>340</v>
      </c>
      <c r="I7" s="20" t="s">
        <v>341</v>
      </c>
      <c r="J7" s="20" t="s">
        <v>342</v>
      </c>
    </row>
    <row r="8" spans="1:10" ht="50.1" customHeight="1" x14ac:dyDescent="0.15">
      <c r="A8" s="20"/>
      <c r="B8" s="20"/>
      <c r="C8" s="20"/>
      <c r="D8" s="20" t="s">
        <v>343</v>
      </c>
      <c r="E8" s="20" t="s">
        <v>93</v>
      </c>
      <c r="F8" s="20"/>
      <c r="G8" s="20"/>
      <c r="H8" s="20"/>
      <c r="I8" s="20"/>
      <c r="J8" s="20"/>
    </row>
    <row r="9" spans="1:10" ht="50.1" customHeight="1" x14ac:dyDescent="0.15">
      <c r="A9" s="20"/>
      <c r="B9" s="20"/>
      <c r="C9" s="20"/>
      <c r="D9" s="20"/>
      <c r="E9" s="6" t="s">
        <v>344</v>
      </c>
      <c r="F9" s="6" t="s">
        <v>345</v>
      </c>
      <c r="G9" s="6" t="s">
        <v>346</v>
      </c>
      <c r="H9" s="20"/>
      <c r="I9" s="20"/>
      <c r="J9" s="20"/>
    </row>
    <row r="10" spans="1:10" ht="24.95" customHeight="1" x14ac:dyDescent="0.15">
      <c r="A10" s="6" t="s">
        <v>240</v>
      </c>
      <c r="B10" s="6" t="s">
        <v>347</v>
      </c>
      <c r="C10" s="6" t="s">
        <v>348</v>
      </c>
      <c r="D10" s="6" t="s">
        <v>349</v>
      </c>
      <c r="E10" s="6" t="s">
        <v>350</v>
      </c>
      <c r="F10" s="6" t="s">
        <v>351</v>
      </c>
      <c r="G10" s="6" t="s">
        <v>352</v>
      </c>
      <c r="H10" s="6" t="s">
        <v>353</v>
      </c>
      <c r="I10" s="6" t="s">
        <v>354</v>
      </c>
      <c r="J10" s="6" t="s">
        <v>355</v>
      </c>
    </row>
    <row r="11" spans="1:10" ht="31.5" x14ac:dyDescent="0.15">
      <c r="A11" s="6" t="s">
        <v>240</v>
      </c>
      <c r="B11" s="7" t="s">
        <v>356</v>
      </c>
      <c r="C11" s="9">
        <v>1</v>
      </c>
      <c r="D11" s="9">
        <v>91505.12</v>
      </c>
      <c r="E11" s="9">
        <v>54375.62</v>
      </c>
      <c r="F11" s="9">
        <v>0</v>
      </c>
      <c r="G11" s="9">
        <v>37129.5</v>
      </c>
      <c r="H11" s="9"/>
      <c r="I11" s="9">
        <v>1</v>
      </c>
      <c r="J11" s="9">
        <v>1098061.44</v>
      </c>
    </row>
    <row r="12" spans="1:10" ht="31.5" x14ac:dyDescent="0.15">
      <c r="A12" s="6" t="s">
        <v>347</v>
      </c>
      <c r="B12" s="7" t="s">
        <v>357</v>
      </c>
      <c r="C12" s="9">
        <v>1</v>
      </c>
      <c r="D12" s="9">
        <v>70470.789999999994</v>
      </c>
      <c r="E12" s="9">
        <v>48938.05</v>
      </c>
      <c r="F12" s="9">
        <v>0</v>
      </c>
      <c r="G12" s="9">
        <v>21532.74</v>
      </c>
      <c r="H12" s="9"/>
      <c r="I12" s="9">
        <v>1</v>
      </c>
      <c r="J12" s="9">
        <v>845649.48</v>
      </c>
    </row>
    <row r="13" spans="1:10" ht="31.5" x14ac:dyDescent="0.15">
      <c r="A13" s="6" t="s">
        <v>348</v>
      </c>
      <c r="B13" s="7" t="s">
        <v>358</v>
      </c>
      <c r="C13" s="9">
        <v>1</v>
      </c>
      <c r="D13" s="9">
        <v>68513.27</v>
      </c>
      <c r="E13" s="9">
        <v>48938.05</v>
      </c>
      <c r="F13" s="9">
        <v>0</v>
      </c>
      <c r="G13" s="9">
        <v>19575.22</v>
      </c>
      <c r="H13" s="9"/>
      <c r="I13" s="9">
        <v>1</v>
      </c>
      <c r="J13" s="9">
        <v>822159.24</v>
      </c>
    </row>
    <row r="14" spans="1:10" x14ac:dyDescent="0.15">
      <c r="A14" s="6" t="s">
        <v>349</v>
      </c>
      <c r="B14" s="7" t="s">
        <v>359</v>
      </c>
      <c r="C14" s="9">
        <v>1</v>
      </c>
      <c r="D14" s="9">
        <v>34562.5</v>
      </c>
      <c r="E14" s="9">
        <v>17500</v>
      </c>
      <c r="F14" s="9">
        <v>0</v>
      </c>
      <c r="G14" s="9">
        <v>17062.5</v>
      </c>
      <c r="H14" s="9"/>
      <c r="I14" s="9">
        <v>1</v>
      </c>
      <c r="J14" s="9">
        <v>414750</v>
      </c>
    </row>
    <row r="15" spans="1:10" x14ac:dyDescent="0.15">
      <c r="A15" s="6" t="s">
        <v>350</v>
      </c>
      <c r="B15" s="7" t="s">
        <v>360</v>
      </c>
      <c r="C15" s="9">
        <v>6</v>
      </c>
      <c r="D15" s="9">
        <v>20144.03</v>
      </c>
      <c r="E15" s="9">
        <v>16500</v>
      </c>
      <c r="F15" s="9">
        <v>1719.03</v>
      </c>
      <c r="G15" s="9">
        <v>1925</v>
      </c>
      <c r="H15" s="9"/>
      <c r="I15" s="9">
        <v>1</v>
      </c>
      <c r="J15" s="9">
        <v>1450370.16</v>
      </c>
    </row>
    <row r="16" spans="1:10" x14ac:dyDescent="0.15">
      <c r="A16" s="6" t="s">
        <v>351</v>
      </c>
      <c r="B16" s="7" t="s">
        <v>361</v>
      </c>
      <c r="C16" s="9">
        <v>2.5</v>
      </c>
      <c r="D16" s="9">
        <v>19305</v>
      </c>
      <c r="E16" s="9">
        <v>16500</v>
      </c>
      <c r="F16" s="9">
        <v>0</v>
      </c>
      <c r="G16" s="9">
        <v>2805</v>
      </c>
      <c r="H16" s="9"/>
      <c r="I16" s="9">
        <v>1</v>
      </c>
      <c r="J16" s="9">
        <v>579150</v>
      </c>
    </row>
    <row r="17" spans="1:10" ht="21" x14ac:dyDescent="0.15">
      <c r="A17" s="6" t="s">
        <v>352</v>
      </c>
      <c r="B17" s="7" t="s">
        <v>362</v>
      </c>
      <c r="C17" s="9">
        <v>1</v>
      </c>
      <c r="D17" s="9">
        <v>17500</v>
      </c>
      <c r="E17" s="9">
        <v>17500</v>
      </c>
      <c r="F17" s="9">
        <v>0</v>
      </c>
      <c r="G17" s="9">
        <v>0</v>
      </c>
      <c r="H17" s="9"/>
      <c r="I17" s="9">
        <v>1</v>
      </c>
      <c r="J17" s="9">
        <v>210000</v>
      </c>
    </row>
    <row r="18" spans="1:10" x14ac:dyDescent="0.15">
      <c r="A18" s="6" t="s">
        <v>353</v>
      </c>
      <c r="B18" s="7" t="s">
        <v>363</v>
      </c>
      <c r="C18" s="9">
        <v>1</v>
      </c>
      <c r="D18" s="9">
        <v>30150</v>
      </c>
      <c r="E18" s="9">
        <v>20100</v>
      </c>
      <c r="F18" s="9">
        <v>0</v>
      </c>
      <c r="G18" s="9">
        <v>10050</v>
      </c>
      <c r="H18" s="9"/>
      <c r="I18" s="9">
        <v>1</v>
      </c>
      <c r="J18" s="9">
        <v>361800</v>
      </c>
    </row>
    <row r="19" spans="1:10" ht="21" x14ac:dyDescent="0.15">
      <c r="A19" s="6" t="s">
        <v>354</v>
      </c>
      <c r="B19" s="7" t="s">
        <v>364</v>
      </c>
      <c r="C19" s="9">
        <v>2</v>
      </c>
      <c r="D19" s="9">
        <v>60640</v>
      </c>
      <c r="E19" s="9">
        <v>26600</v>
      </c>
      <c r="F19" s="9">
        <v>0</v>
      </c>
      <c r="G19" s="9">
        <v>34040</v>
      </c>
      <c r="H19" s="9"/>
      <c r="I19" s="9">
        <v>1</v>
      </c>
      <c r="J19" s="9">
        <v>1455360</v>
      </c>
    </row>
    <row r="20" spans="1:10" x14ac:dyDescent="0.15">
      <c r="A20" s="6" t="s">
        <v>355</v>
      </c>
      <c r="B20" s="7" t="s">
        <v>365</v>
      </c>
      <c r="C20" s="9">
        <v>1</v>
      </c>
      <c r="D20" s="9">
        <v>50400</v>
      </c>
      <c r="E20" s="9">
        <v>28000</v>
      </c>
      <c r="F20" s="9">
        <v>0</v>
      </c>
      <c r="G20" s="9">
        <v>22400</v>
      </c>
      <c r="H20" s="9"/>
      <c r="I20" s="9">
        <v>1</v>
      </c>
      <c r="J20" s="9">
        <v>604800</v>
      </c>
    </row>
    <row r="21" spans="1:10" ht="21" x14ac:dyDescent="0.15">
      <c r="A21" s="6" t="s">
        <v>366</v>
      </c>
      <c r="B21" s="7" t="s">
        <v>364</v>
      </c>
      <c r="C21" s="9">
        <v>1</v>
      </c>
      <c r="D21" s="9">
        <v>49236.686999999998</v>
      </c>
      <c r="E21" s="9">
        <v>26600</v>
      </c>
      <c r="F21" s="9">
        <v>0</v>
      </c>
      <c r="G21" s="9">
        <v>22636.687000000002</v>
      </c>
      <c r="H21" s="9"/>
      <c r="I21" s="9">
        <v>1</v>
      </c>
      <c r="J21" s="9">
        <v>590840.24</v>
      </c>
    </row>
    <row r="22" spans="1:10" ht="21" x14ac:dyDescent="0.15">
      <c r="A22" s="6" t="s">
        <v>367</v>
      </c>
      <c r="B22" s="7" t="s">
        <v>368</v>
      </c>
      <c r="C22" s="9">
        <v>3</v>
      </c>
      <c r="D22" s="9">
        <v>48440</v>
      </c>
      <c r="E22" s="9">
        <v>34600</v>
      </c>
      <c r="F22" s="9">
        <v>0</v>
      </c>
      <c r="G22" s="9">
        <v>13840</v>
      </c>
      <c r="H22" s="9"/>
      <c r="I22" s="9">
        <v>1</v>
      </c>
      <c r="J22" s="9">
        <v>1743840</v>
      </c>
    </row>
    <row r="23" spans="1:10" x14ac:dyDescent="0.15">
      <c r="A23" s="6" t="s">
        <v>369</v>
      </c>
      <c r="B23" s="7" t="s">
        <v>370</v>
      </c>
      <c r="C23" s="9">
        <v>1</v>
      </c>
      <c r="D23" s="9">
        <v>56600</v>
      </c>
      <c r="E23" s="9">
        <v>28000</v>
      </c>
      <c r="F23" s="9">
        <v>0</v>
      </c>
      <c r="G23" s="9">
        <v>28600</v>
      </c>
      <c r="H23" s="9"/>
      <c r="I23" s="9">
        <v>1</v>
      </c>
      <c r="J23" s="9">
        <v>679200</v>
      </c>
    </row>
    <row r="24" spans="1:10" ht="21" x14ac:dyDescent="0.15">
      <c r="A24" s="6" t="s">
        <v>371</v>
      </c>
      <c r="B24" s="7" t="s">
        <v>372</v>
      </c>
      <c r="C24" s="9">
        <v>4</v>
      </c>
      <c r="D24" s="9">
        <v>55320</v>
      </c>
      <c r="E24" s="9">
        <v>26600</v>
      </c>
      <c r="F24" s="9">
        <v>0</v>
      </c>
      <c r="G24" s="9">
        <v>28720</v>
      </c>
      <c r="H24" s="9"/>
      <c r="I24" s="9">
        <v>1</v>
      </c>
      <c r="J24" s="9">
        <v>2655360</v>
      </c>
    </row>
    <row r="25" spans="1:10" x14ac:dyDescent="0.15">
      <c r="A25" s="6" t="s">
        <v>373</v>
      </c>
      <c r="B25" s="7" t="s">
        <v>374</v>
      </c>
      <c r="C25" s="9">
        <v>1</v>
      </c>
      <c r="D25" s="9">
        <v>56000</v>
      </c>
      <c r="E25" s="9">
        <v>28000</v>
      </c>
      <c r="F25" s="9">
        <v>0</v>
      </c>
      <c r="G25" s="9">
        <v>28000</v>
      </c>
      <c r="H25" s="9"/>
      <c r="I25" s="9">
        <v>1</v>
      </c>
      <c r="J25" s="9">
        <v>672000</v>
      </c>
    </row>
    <row r="26" spans="1:10" x14ac:dyDescent="0.15">
      <c r="A26" s="6" t="s">
        <v>375</v>
      </c>
      <c r="B26" s="7" t="s">
        <v>376</v>
      </c>
      <c r="C26" s="9">
        <v>2</v>
      </c>
      <c r="D26" s="9">
        <v>30590</v>
      </c>
      <c r="E26" s="9">
        <v>26600</v>
      </c>
      <c r="F26" s="9">
        <v>0</v>
      </c>
      <c r="G26" s="9">
        <v>3990</v>
      </c>
      <c r="H26" s="9"/>
      <c r="I26" s="9">
        <v>1</v>
      </c>
      <c r="J26" s="9">
        <v>734160</v>
      </c>
    </row>
    <row r="27" spans="1:10" x14ac:dyDescent="0.15">
      <c r="A27" s="6" t="s">
        <v>377</v>
      </c>
      <c r="B27" s="7" t="s">
        <v>378</v>
      </c>
      <c r="C27" s="9">
        <v>1</v>
      </c>
      <c r="D27" s="9">
        <v>56000</v>
      </c>
      <c r="E27" s="9">
        <v>28000</v>
      </c>
      <c r="F27" s="9">
        <v>0</v>
      </c>
      <c r="G27" s="9">
        <v>28000</v>
      </c>
      <c r="H27" s="9"/>
      <c r="I27" s="9">
        <v>1</v>
      </c>
      <c r="J27" s="9">
        <v>672000</v>
      </c>
    </row>
    <row r="28" spans="1:10" ht="21" x14ac:dyDescent="0.15">
      <c r="A28" s="6" t="s">
        <v>379</v>
      </c>
      <c r="B28" s="7" t="s">
        <v>380</v>
      </c>
      <c r="C28" s="9">
        <v>1</v>
      </c>
      <c r="D28" s="9">
        <v>42559.994769999998</v>
      </c>
      <c r="E28" s="9">
        <v>26600</v>
      </c>
      <c r="F28" s="9">
        <v>0</v>
      </c>
      <c r="G28" s="9">
        <v>15959.994769999999</v>
      </c>
      <c r="H28" s="9"/>
      <c r="I28" s="9">
        <v>1</v>
      </c>
      <c r="J28" s="9">
        <v>510719.94</v>
      </c>
    </row>
    <row r="29" spans="1:10" ht="21" x14ac:dyDescent="0.15">
      <c r="A29" s="6" t="s">
        <v>381</v>
      </c>
      <c r="B29" s="7" t="s">
        <v>368</v>
      </c>
      <c r="C29" s="9">
        <v>3</v>
      </c>
      <c r="D29" s="9">
        <v>49362.66</v>
      </c>
      <c r="E29" s="9">
        <v>34600</v>
      </c>
      <c r="F29" s="9">
        <v>0</v>
      </c>
      <c r="G29" s="9">
        <v>14762.66</v>
      </c>
      <c r="H29" s="9"/>
      <c r="I29" s="9">
        <v>1</v>
      </c>
      <c r="J29" s="9">
        <v>1777055.76</v>
      </c>
    </row>
    <row r="30" spans="1:10" ht="21" x14ac:dyDescent="0.15">
      <c r="A30" s="6" t="s">
        <v>382</v>
      </c>
      <c r="B30" s="7" t="s">
        <v>383</v>
      </c>
      <c r="C30" s="9">
        <v>2</v>
      </c>
      <c r="D30" s="9">
        <v>50000</v>
      </c>
      <c r="E30" s="9">
        <v>26600</v>
      </c>
      <c r="F30" s="9">
        <v>0</v>
      </c>
      <c r="G30" s="9">
        <v>23400</v>
      </c>
      <c r="H30" s="9"/>
      <c r="I30" s="9">
        <v>1</v>
      </c>
      <c r="J30" s="9">
        <v>1200000</v>
      </c>
    </row>
    <row r="31" spans="1:10" ht="21" x14ac:dyDescent="0.15">
      <c r="A31" s="6" t="s">
        <v>384</v>
      </c>
      <c r="B31" s="7" t="s">
        <v>385</v>
      </c>
      <c r="C31" s="9">
        <v>1</v>
      </c>
      <c r="D31" s="9">
        <v>47880</v>
      </c>
      <c r="E31" s="9">
        <v>26600</v>
      </c>
      <c r="F31" s="9">
        <v>0</v>
      </c>
      <c r="G31" s="9">
        <v>21280</v>
      </c>
      <c r="H31" s="9"/>
      <c r="I31" s="9">
        <v>1</v>
      </c>
      <c r="J31" s="9">
        <v>574560</v>
      </c>
    </row>
    <row r="32" spans="1:10" ht="21" x14ac:dyDescent="0.15">
      <c r="A32" s="6" t="s">
        <v>386</v>
      </c>
      <c r="B32" s="7" t="s">
        <v>387</v>
      </c>
      <c r="C32" s="9">
        <v>1</v>
      </c>
      <c r="D32" s="9">
        <v>44980</v>
      </c>
      <c r="E32" s="9">
        <v>34600</v>
      </c>
      <c r="F32" s="9">
        <v>0</v>
      </c>
      <c r="G32" s="9">
        <v>10380</v>
      </c>
      <c r="H32" s="9"/>
      <c r="I32" s="9">
        <v>1</v>
      </c>
      <c r="J32" s="9">
        <v>539760</v>
      </c>
    </row>
    <row r="33" spans="1:10" ht="21" x14ac:dyDescent="0.15">
      <c r="A33" s="6" t="s">
        <v>388</v>
      </c>
      <c r="B33" s="7" t="s">
        <v>389</v>
      </c>
      <c r="C33" s="9">
        <v>1</v>
      </c>
      <c r="D33" s="9">
        <v>47348</v>
      </c>
      <c r="E33" s="9">
        <v>26600</v>
      </c>
      <c r="F33" s="9">
        <v>0</v>
      </c>
      <c r="G33" s="9">
        <v>20748</v>
      </c>
      <c r="H33" s="9"/>
      <c r="I33" s="9">
        <v>1</v>
      </c>
      <c r="J33" s="9">
        <v>568176</v>
      </c>
    </row>
    <row r="34" spans="1:10" x14ac:dyDescent="0.15">
      <c r="A34" s="6" t="s">
        <v>390</v>
      </c>
      <c r="B34" s="7" t="s">
        <v>391</v>
      </c>
      <c r="C34" s="9">
        <v>1</v>
      </c>
      <c r="D34" s="9">
        <v>48440</v>
      </c>
      <c r="E34" s="9">
        <v>34600</v>
      </c>
      <c r="F34" s="9">
        <v>0</v>
      </c>
      <c r="G34" s="9">
        <v>13840</v>
      </c>
      <c r="H34" s="9"/>
      <c r="I34" s="9">
        <v>1</v>
      </c>
      <c r="J34" s="9">
        <v>581280</v>
      </c>
    </row>
    <row r="35" spans="1:10" x14ac:dyDescent="0.15">
      <c r="A35" s="6" t="s">
        <v>392</v>
      </c>
      <c r="B35" s="7" t="s">
        <v>393</v>
      </c>
      <c r="C35" s="9">
        <v>1</v>
      </c>
      <c r="D35" s="9">
        <v>48440</v>
      </c>
      <c r="E35" s="9">
        <v>34600</v>
      </c>
      <c r="F35" s="9">
        <v>0</v>
      </c>
      <c r="G35" s="9">
        <v>13840</v>
      </c>
      <c r="H35" s="9"/>
      <c r="I35" s="9">
        <v>1</v>
      </c>
      <c r="J35" s="9">
        <v>581280</v>
      </c>
    </row>
    <row r="36" spans="1:10" ht="21" x14ac:dyDescent="0.15">
      <c r="A36" s="6" t="s">
        <v>394</v>
      </c>
      <c r="B36" s="7" t="s">
        <v>395</v>
      </c>
      <c r="C36" s="9">
        <v>1</v>
      </c>
      <c r="D36" s="9">
        <v>31080</v>
      </c>
      <c r="E36" s="9">
        <v>28000</v>
      </c>
      <c r="F36" s="9">
        <v>0</v>
      </c>
      <c r="G36" s="9">
        <v>3080</v>
      </c>
      <c r="H36" s="9"/>
      <c r="I36" s="9">
        <v>1</v>
      </c>
      <c r="J36" s="9">
        <v>372960</v>
      </c>
    </row>
    <row r="37" spans="1:10" ht="21" x14ac:dyDescent="0.15">
      <c r="A37" s="6" t="s">
        <v>396</v>
      </c>
      <c r="B37" s="7" t="s">
        <v>397</v>
      </c>
      <c r="C37" s="9">
        <v>1</v>
      </c>
      <c r="D37" s="9">
        <v>39480</v>
      </c>
      <c r="E37" s="9">
        <v>28000</v>
      </c>
      <c r="F37" s="9">
        <v>0</v>
      </c>
      <c r="G37" s="9">
        <v>11480</v>
      </c>
      <c r="H37" s="9"/>
      <c r="I37" s="9">
        <v>1</v>
      </c>
      <c r="J37" s="9">
        <v>473760</v>
      </c>
    </row>
    <row r="38" spans="1:10" ht="24.95" customHeight="1" x14ac:dyDescent="0.15">
      <c r="A38" s="26" t="s">
        <v>398</v>
      </c>
      <c r="B38" s="26"/>
      <c r="C38" s="10" t="s">
        <v>399</v>
      </c>
      <c r="D38" s="10">
        <f>SUBTOTAL(9,D11:D37)</f>
        <v>1264948.0517699998</v>
      </c>
      <c r="E38" s="10" t="s">
        <v>399</v>
      </c>
      <c r="F38" s="10" t="s">
        <v>399</v>
      </c>
      <c r="G38" s="10" t="s">
        <v>399</v>
      </c>
      <c r="H38" s="10" t="s">
        <v>399</v>
      </c>
      <c r="I38" s="10" t="s">
        <v>399</v>
      </c>
      <c r="J38" s="10">
        <f>SUBTOTAL(9,J11:J37)</f>
        <v>22769052.260000002</v>
      </c>
    </row>
    <row r="39" spans="1:10" ht="24.95" customHeight="1" x14ac:dyDescent="0.15"/>
    <row r="40" spans="1:10" ht="24.95" customHeight="1" x14ac:dyDescent="0.15">
      <c r="A40" s="24" t="s">
        <v>332</v>
      </c>
      <c r="B40" s="24"/>
      <c r="C40" s="25" t="s">
        <v>116</v>
      </c>
      <c r="D40" s="25"/>
      <c r="E40" s="25"/>
      <c r="F40" s="25"/>
      <c r="G40" s="25"/>
      <c r="H40" s="25"/>
      <c r="I40" s="25"/>
      <c r="J40" s="25"/>
    </row>
    <row r="41" spans="1:10" ht="24.95" customHeight="1" x14ac:dyDescent="0.15">
      <c r="A41" s="24" t="s">
        <v>333</v>
      </c>
      <c r="B41" s="24"/>
      <c r="C41" s="25" t="s">
        <v>400</v>
      </c>
      <c r="D41" s="25"/>
      <c r="E41" s="25"/>
      <c r="F41" s="25"/>
      <c r="G41" s="25"/>
      <c r="H41" s="25"/>
      <c r="I41" s="25"/>
      <c r="J41" s="25"/>
    </row>
    <row r="42" spans="1:10" ht="24.95" customHeight="1" x14ac:dyDescent="0.15">
      <c r="A42" s="24" t="s">
        <v>335</v>
      </c>
      <c r="B42" s="24"/>
      <c r="C42" s="25" t="s">
        <v>298</v>
      </c>
      <c r="D42" s="25"/>
      <c r="E42" s="25"/>
      <c r="F42" s="25"/>
      <c r="G42" s="25"/>
      <c r="H42" s="25"/>
      <c r="I42" s="25"/>
      <c r="J42" s="25"/>
    </row>
    <row r="43" spans="1:10" ht="24.95" customHeight="1" x14ac:dyDescent="0.15">
      <c r="A43" s="15" t="s">
        <v>336</v>
      </c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24.95" customHeight="1" x14ac:dyDescent="0.15"/>
    <row r="45" spans="1:10" ht="50.1" customHeight="1" x14ac:dyDescent="0.15">
      <c r="A45" s="20" t="s">
        <v>235</v>
      </c>
      <c r="B45" s="20" t="s">
        <v>337</v>
      </c>
      <c r="C45" s="20" t="s">
        <v>338</v>
      </c>
      <c r="D45" s="20" t="s">
        <v>339</v>
      </c>
      <c r="E45" s="20"/>
      <c r="F45" s="20"/>
      <c r="G45" s="20"/>
      <c r="H45" s="20" t="s">
        <v>340</v>
      </c>
      <c r="I45" s="20" t="s">
        <v>341</v>
      </c>
      <c r="J45" s="20" t="s">
        <v>342</v>
      </c>
    </row>
    <row r="46" spans="1:10" ht="50.1" customHeight="1" x14ac:dyDescent="0.15">
      <c r="A46" s="20"/>
      <c r="B46" s="20"/>
      <c r="C46" s="20"/>
      <c r="D46" s="20" t="s">
        <v>343</v>
      </c>
      <c r="E46" s="20" t="s">
        <v>93</v>
      </c>
      <c r="F46" s="20"/>
      <c r="G46" s="20"/>
      <c r="H46" s="20"/>
      <c r="I46" s="20"/>
      <c r="J46" s="20"/>
    </row>
    <row r="47" spans="1:10" ht="50.1" customHeight="1" x14ac:dyDescent="0.15">
      <c r="A47" s="20"/>
      <c r="B47" s="20"/>
      <c r="C47" s="20"/>
      <c r="D47" s="20"/>
      <c r="E47" s="6" t="s">
        <v>344</v>
      </c>
      <c r="F47" s="6" t="s">
        <v>345</v>
      </c>
      <c r="G47" s="6" t="s">
        <v>346</v>
      </c>
      <c r="H47" s="20"/>
      <c r="I47" s="20"/>
      <c r="J47" s="20"/>
    </row>
    <row r="48" spans="1:10" ht="24.95" customHeight="1" x14ac:dyDescent="0.15">
      <c r="A48" s="6" t="s">
        <v>240</v>
      </c>
      <c r="B48" s="6" t="s">
        <v>347</v>
      </c>
      <c r="C48" s="6" t="s">
        <v>348</v>
      </c>
      <c r="D48" s="6" t="s">
        <v>349</v>
      </c>
      <c r="E48" s="6" t="s">
        <v>350</v>
      </c>
      <c r="F48" s="6" t="s">
        <v>351</v>
      </c>
      <c r="G48" s="6" t="s">
        <v>352</v>
      </c>
      <c r="H48" s="6" t="s">
        <v>353</v>
      </c>
      <c r="I48" s="6" t="s">
        <v>354</v>
      </c>
      <c r="J48" s="6" t="s">
        <v>355</v>
      </c>
    </row>
    <row r="49" spans="1:10" x14ac:dyDescent="0.15">
      <c r="A49" s="6" t="s">
        <v>369</v>
      </c>
      <c r="B49" s="7" t="s">
        <v>370</v>
      </c>
      <c r="C49" s="9">
        <v>1</v>
      </c>
      <c r="D49" s="9">
        <v>208.33330000000001</v>
      </c>
      <c r="E49" s="9">
        <v>0</v>
      </c>
      <c r="F49" s="9">
        <v>0</v>
      </c>
      <c r="G49" s="9">
        <v>208.33330000000001</v>
      </c>
      <c r="H49" s="9"/>
      <c r="I49" s="9">
        <v>1</v>
      </c>
      <c r="J49" s="9">
        <v>2500</v>
      </c>
    </row>
    <row r="50" spans="1:10" ht="21" x14ac:dyDescent="0.15">
      <c r="A50" s="6" t="s">
        <v>386</v>
      </c>
      <c r="B50" s="7" t="s">
        <v>387</v>
      </c>
      <c r="C50" s="9">
        <v>1</v>
      </c>
      <c r="D50" s="9">
        <v>416.66660000000002</v>
      </c>
      <c r="E50" s="9">
        <v>0</v>
      </c>
      <c r="F50" s="9">
        <v>0</v>
      </c>
      <c r="G50" s="9">
        <v>416.66660000000002</v>
      </c>
      <c r="H50" s="9"/>
      <c r="I50" s="9">
        <v>1</v>
      </c>
      <c r="J50" s="9">
        <v>5000</v>
      </c>
    </row>
    <row r="51" spans="1:10" x14ac:dyDescent="0.15">
      <c r="A51" s="6" t="s">
        <v>390</v>
      </c>
      <c r="B51" s="7" t="s">
        <v>391</v>
      </c>
      <c r="C51" s="9">
        <v>1</v>
      </c>
      <c r="D51" s="9">
        <v>41.666600000000003</v>
      </c>
      <c r="E51" s="9">
        <v>0</v>
      </c>
      <c r="F51" s="9">
        <v>0</v>
      </c>
      <c r="G51" s="9">
        <v>41.666600000000003</v>
      </c>
      <c r="H51" s="9"/>
      <c r="I51" s="9">
        <v>1</v>
      </c>
      <c r="J51" s="9">
        <v>500</v>
      </c>
    </row>
    <row r="52" spans="1:10" x14ac:dyDescent="0.15">
      <c r="A52" s="6" t="s">
        <v>392</v>
      </c>
      <c r="B52" s="7" t="s">
        <v>393</v>
      </c>
      <c r="C52" s="9">
        <v>1</v>
      </c>
      <c r="D52" s="9">
        <v>416.66660000000002</v>
      </c>
      <c r="E52" s="9">
        <v>0</v>
      </c>
      <c r="F52" s="9">
        <v>0</v>
      </c>
      <c r="G52" s="9">
        <v>416.66660000000002</v>
      </c>
      <c r="H52" s="9"/>
      <c r="I52" s="9">
        <v>1</v>
      </c>
      <c r="J52" s="9">
        <v>5000</v>
      </c>
    </row>
    <row r="53" spans="1:10" ht="24.95" customHeight="1" x14ac:dyDescent="0.15">
      <c r="A53" s="26" t="s">
        <v>398</v>
      </c>
      <c r="B53" s="26"/>
      <c r="C53" s="10" t="s">
        <v>399</v>
      </c>
      <c r="D53" s="10">
        <f>SUBTOTAL(9,D49:D52)</f>
        <v>1083.3331000000001</v>
      </c>
      <c r="E53" s="10" t="s">
        <v>399</v>
      </c>
      <c r="F53" s="10" t="s">
        <v>399</v>
      </c>
      <c r="G53" s="10" t="s">
        <v>399</v>
      </c>
      <c r="H53" s="10" t="s">
        <v>399</v>
      </c>
      <c r="I53" s="10" t="s">
        <v>399</v>
      </c>
      <c r="J53" s="10">
        <f>SUBTOTAL(9,J49:J52)</f>
        <v>13000</v>
      </c>
    </row>
    <row r="54" spans="1:10" ht="24.95" customHeight="1" x14ac:dyDescent="0.15"/>
    <row r="55" spans="1:10" ht="24.95" customHeight="1" x14ac:dyDescent="0.15">
      <c r="A55" s="24" t="s">
        <v>332</v>
      </c>
      <c r="B55" s="24"/>
      <c r="C55" s="25" t="s">
        <v>116</v>
      </c>
      <c r="D55" s="25"/>
      <c r="E55" s="25"/>
      <c r="F55" s="25"/>
      <c r="G55" s="25"/>
      <c r="H55" s="25"/>
      <c r="I55" s="25"/>
      <c r="J55" s="25"/>
    </row>
    <row r="56" spans="1:10" ht="24.95" customHeight="1" x14ac:dyDescent="0.15">
      <c r="A56" s="24" t="s">
        <v>333</v>
      </c>
      <c r="B56" s="24"/>
      <c r="C56" s="25" t="s">
        <v>334</v>
      </c>
      <c r="D56" s="25"/>
      <c r="E56" s="25"/>
      <c r="F56" s="25"/>
      <c r="G56" s="25"/>
      <c r="H56" s="25"/>
      <c r="I56" s="25"/>
      <c r="J56" s="25"/>
    </row>
    <row r="57" spans="1:10" ht="24.95" customHeight="1" x14ac:dyDescent="0.15">
      <c r="A57" s="24" t="s">
        <v>335</v>
      </c>
      <c r="B57" s="24"/>
      <c r="C57" s="25" t="s">
        <v>301</v>
      </c>
      <c r="D57" s="25"/>
      <c r="E57" s="25"/>
      <c r="F57" s="25"/>
      <c r="G57" s="25"/>
      <c r="H57" s="25"/>
      <c r="I57" s="25"/>
      <c r="J57" s="25"/>
    </row>
    <row r="58" spans="1:10" ht="24.95" customHeight="1" x14ac:dyDescent="0.15">
      <c r="A58" s="15" t="s">
        <v>336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24.95" customHeight="1" x14ac:dyDescent="0.15"/>
    <row r="60" spans="1:10" ht="50.1" customHeight="1" x14ac:dyDescent="0.15">
      <c r="A60" s="20" t="s">
        <v>235</v>
      </c>
      <c r="B60" s="20" t="s">
        <v>337</v>
      </c>
      <c r="C60" s="20" t="s">
        <v>338</v>
      </c>
      <c r="D60" s="20" t="s">
        <v>339</v>
      </c>
      <c r="E60" s="20"/>
      <c r="F60" s="20"/>
      <c r="G60" s="20"/>
      <c r="H60" s="20" t="s">
        <v>340</v>
      </c>
      <c r="I60" s="20" t="s">
        <v>341</v>
      </c>
      <c r="J60" s="20" t="s">
        <v>342</v>
      </c>
    </row>
    <row r="61" spans="1:10" ht="50.1" customHeight="1" x14ac:dyDescent="0.15">
      <c r="A61" s="20"/>
      <c r="B61" s="20"/>
      <c r="C61" s="20"/>
      <c r="D61" s="20" t="s">
        <v>343</v>
      </c>
      <c r="E61" s="20" t="s">
        <v>93</v>
      </c>
      <c r="F61" s="20"/>
      <c r="G61" s="20"/>
      <c r="H61" s="20"/>
      <c r="I61" s="20"/>
      <c r="J61" s="20"/>
    </row>
    <row r="62" spans="1:10" ht="50.1" customHeight="1" x14ac:dyDescent="0.15">
      <c r="A62" s="20"/>
      <c r="B62" s="20"/>
      <c r="C62" s="20"/>
      <c r="D62" s="20"/>
      <c r="E62" s="6" t="s">
        <v>344</v>
      </c>
      <c r="F62" s="6" t="s">
        <v>345</v>
      </c>
      <c r="G62" s="6" t="s">
        <v>346</v>
      </c>
      <c r="H62" s="20"/>
      <c r="I62" s="20"/>
      <c r="J62" s="20"/>
    </row>
    <row r="63" spans="1:10" ht="24.95" customHeight="1" x14ac:dyDescent="0.15">
      <c r="A63" s="6" t="s">
        <v>240</v>
      </c>
      <c r="B63" s="6" t="s">
        <v>347</v>
      </c>
      <c r="C63" s="6" t="s">
        <v>348</v>
      </c>
      <c r="D63" s="6" t="s">
        <v>349</v>
      </c>
      <c r="E63" s="6" t="s">
        <v>350</v>
      </c>
      <c r="F63" s="6" t="s">
        <v>351</v>
      </c>
      <c r="G63" s="6" t="s">
        <v>352</v>
      </c>
      <c r="H63" s="6" t="s">
        <v>353</v>
      </c>
      <c r="I63" s="6" t="s">
        <v>354</v>
      </c>
      <c r="J63" s="6" t="s">
        <v>355</v>
      </c>
    </row>
    <row r="64" spans="1:10" ht="31.5" x14ac:dyDescent="0.15">
      <c r="A64" s="6" t="s">
        <v>240</v>
      </c>
      <c r="B64" s="7" t="s">
        <v>356</v>
      </c>
      <c r="C64" s="9">
        <v>1</v>
      </c>
      <c r="D64" s="9">
        <v>66314.61</v>
      </c>
      <c r="E64" s="9">
        <v>39402.620000000003</v>
      </c>
      <c r="F64" s="9">
        <v>0</v>
      </c>
      <c r="G64" s="9">
        <v>26911.99</v>
      </c>
      <c r="H64" s="9"/>
      <c r="I64" s="9">
        <v>1</v>
      </c>
      <c r="J64" s="9">
        <v>795775.32</v>
      </c>
    </row>
    <row r="65" spans="1:10" ht="31.5" x14ac:dyDescent="0.15">
      <c r="A65" s="6" t="s">
        <v>347</v>
      </c>
      <c r="B65" s="7" t="s">
        <v>357</v>
      </c>
      <c r="C65" s="9">
        <v>1</v>
      </c>
      <c r="D65" s="9">
        <v>51065.78</v>
      </c>
      <c r="E65" s="9">
        <v>35462.35</v>
      </c>
      <c r="F65" s="9">
        <v>1418.49</v>
      </c>
      <c r="G65" s="9">
        <v>14184.94</v>
      </c>
      <c r="H65" s="9"/>
      <c r="I65" s="9">
        <v>1</v>
      </c>
      <c r="J65" s="9">
        <v>612789.36</v>
      </c>
    </row>
    <row r="66" spans="1:10" ht="31.5" x14ac:dyDescent="0.15">
      <c r="A66" s="6" t="s">
        <v>348</v>
      </c>
      <c r="B66" s="7" t="s">
        <v>358</v>
      </c>
      <c r="C66" s="9">
        <v>1</v>
      </c>
      <c r="D66" s="9">
        <v>49647.302000000003</v>
      </c>
      <c r="E66" s="9">
        <v>35462.351999999999</v>
      </c>
      <c r="F66" s="9">
        <v>0</v>
      </c>
      <c r="G66" s="9">
        <v>14184.95</v>
      </c>
      <c r="H66" s="9"/>
      <c r="I66" s="9">
        <v>1</v>
      </c>
      <c r="J66" s="9">
        <v>595767.62</v>
      </c>
    </row>
    <row r="67" spans="1:10" x14ac:dyDescent="0.15">
      <c r="A67" s="6" t="s">
        <v>349</v>
      </c>
      <c r="B67" s="7" t="s">
        <v>359</v>
      </c>
      <c r="C67" s="9">
        <v>1</v>
      </c>
      <c r="D67" s="9">
        <v>26491.25</v>
      </c>
      <c r="E67" s="9">
        <v>12875</v>
      </c>
      <c r="F67" s="9">
        <v>9656.25</v>
      </c>
      <c r="G67" s="9">
        <v>3960</v>
      </c>
      <c r="H67" s="9"/>
      <c r="I67" s="9">
        <v>1</v>
      </c>
      <c r="J67" s="9">
        <v>317895</v>
      </c>
    </row>
    <row r="68" spans="1:10" x14ac:dyDescent="0.15">
      <c r="A68" s="6" t="s">
        <v>351</v>
      </c>
      <c r="B68" s="7" t="s">
        <v>361</v>
      </c>
      <c r="C68" s="9">
        <v>2.5</v>
      </c>
      <c r="D68" s="9">
        <v>21443.127329999999</v>
      </c>
      <c r="E68" s="9">
        <v>12494</v>
      </c>
      <c r="F68" s="9">
        <v>3349.1273299999998</v>
      </c>
      <c r="G68" s="9">
        <v>5600</v>
      </c>
      <c r="H68" s="9"/>
      <c r="I68" s="9">
        <v>1</v>
      </c>
      <c r="J68" s="9">
        <v>643293.81999999995</v>
      </c>
    </row>
    <row r="69" spans="1:10" ht="21" x14ac:dyDescent="0.15">
      <c r="A69" s="6" t="s">
        <v>352</v>
      </c>
      <c r="B69" s="7" t="s">
        <v>362</v>
      </c>
      <c r="C69" s="9">
        <v>1</v>
      </c>
      <c r="D69" s="9">
        <v>18375</v>
      </c>
      <c r="E69" s="9">
        <v>12875</v>
      </c>
      <c r="F69" s="9">
        <v>0</v>
      </c>
      <c r="G69" s="9">
        <v>5500</v>
      </c>
      <c r="H69" s="9"/>
      <c r="I69" s="9">
        <v>1</v>
      </c>
      <c r="J69" s="9">
        <v>220500</v>
      </c>
    </row>
    <row r="70" spans="1:10" x14ac:dyDescent="0.15">
      <c r="A70" s="6" t="s">
        <v>353</v>
      </c>
      <c r="B70" s="7" t="s">
        <v>363</v>
      </c>
      <c r="C70" s="9">
        <v>1</v>
      </c>
      <c r="D70" s="9">
        <v>23900.524000000001</v>
      </c>
      <c r="E70" s="9">
        <v>13000</v>
      </c>
      <c r="F70" s="9">
        <v>5250.5240000000003</v>
      </c>
      <c r="G70" s="9">
        <v>5650</v>
      </c>
      <c r="H70" s="9"/>
      <c r="I70" s="9">
        <v>1</v>
      </c>
      <c r="J70" s="9">
        <v>286806.28999999998</v>
      </c>
    </row>
    <row r="71" spans="1:10" ht="21" x14ac:dyDescent="0.15">
      <c r="A71" s="6" t="s">
        <v>354</v>
      </c>
      <c r="B71" s="7" t="s">
        <v>364</v>
      </c>
      <c r="C71" s="9">
        <v>2</v>
      </c>
      <c r="D71" s="9">
        <v>34770</v>
      </c>
      <c r="E71" s="9">
        <v>19570</v>
      </c>
      <c r="F71" s="9">
        <v>0</v>
      </c>
      <c r="G71" s="9">
        <v>15200</v>
      </c>
      <c r="H71" s="9"/>
      <c r="I71" s="9">
        <v>1</v>
      </c>
      <c r="J71" s="9">
        <v>834480</v>
      </c>
    </row>
    <row r="72" spans="1:10" x14ac:dyDescent="0.15">
      <c r="A72" s="6" t="s">
        <v>355</v>
      </c>
      <c r="B72" s="7" t="s">
        <v>365</v>
      </c>
      <c r="C72" s="9">
        <v>1</v>
      </c>
      <c r="D72" s="9">
        <v>25690</v>
      </c>
      <c r="E72" s="9">
        <v>19570</v>
      </c>
      <c r="F72" s="9">
        <v>0</v>
      </c>
      <c r="G72" s="9">
        <v>6120</v>
      </c>
      <c r="H72" s="9"/>
      <c r="I72" s="9">
        <v>1</v>
      </c>
      <c r="J72" s="9">
        <v>308280</v>
      </c>
    </row>
    <row r="73" spans="1:10" x14ac:dyDescent="0.15">
      <c r="A73" s="6" t="s">
        <v>401</v>
      </c>
      <c r="B73" s="7" t="s">
        <v>402</v>
      </c>
      <c r="C73" s="9">
        <v>1</v>
      </c>
      <c r="D73" s="9">
        <v>25305</v>
      </c>
      <c r="E73" s="9">
        <v>20085</v>
      </c>
      <c r="F73" s="9">
        <v>0</v>
      </c>
      <c r="G73" s="9">
        <v>5220</v>
      </c>
      <c r="H73" s="9"/>
      <c r="I73" s="9">
        <v>1</v>
      </c>
      <c r="J73" s="9">
        <v>303660</v>
      </c>
    </row>
    <row r="74" spans="1:10" ht="21" x14ac:dyDescent="0.15">
      <c r="A74" s="6" t="s">
        <v>366</v>
      </c>
      <c r="B74" s="7" t="s">
        <v>364</v>
      </c>
      <c r="C74" s="9">
        <v>1</v>
      </c>
      <c r="D74" s="9">
        <v>34770</v>
      </c>
      <c r="E74" s="9">
        <v>19570</v>
      </c>
      <c r="F74" s="9">
        <v>0</v>
      </c>
      <c r="G74" s="9">
        <v>15200</v>
      </c>
      <c r="H74" s="9"/>
      <c r="I74" s="9">
        <v>1</v>
      </c>
      <c r="J74" s="9">
        <v>417240</v>
      </c>
    </row>
    <row r="75" spans="1:10" ht="21" x14ac:dyDescent="0.15">
      <c r="A75" s="6" t="s">
        <v>367</v>
      </c>
      <c r="B75" s="7" t="s">
        <v>368</v>
      </c>
      <c r="C75" s="9">
        <v>3</v>
      </c>
      <c r="D75" s="9">
        <v>35035</v>
      </c>
      <c r="E75" s="9">
        <v>25235</v>
      </c>
      <c r="F75" s="9">
        <v>0</v>
      </c>
      <c r="G75" s="9">
        <v>9800</v>
      </c>
      <c r="H75" s="9"/>
      <c r="I75" s="9">
        <v>1</v>
      </c>
      <c r="J75" s="9">
        <v>1261260</v>
      </c>
    </row>
    <row r="76" spans="1:10" x14ac:dyDescent="0.15">
      <c r="A76" s="6" t="s">
        <v>369</v>
      </c>
      <c r="B76" s="7" t="s">
        <v>370</v>
      </c>
      <c r="C76" s="9">
        <v>1</v>
      </c>
      <c r="D76" s="9">
        <v>47736</v>
      </c>
      <c r="E76" s="9">
        <v>20085</v>
      </c>
      <c r="F76" s="9">
        <v>15600</v>
      </c>
      <c r="G76" s="9">
        <v>12051</v>
      </c>
      <c r="H76" s="9"/>
      <c r="I76" s="9">
        <v>1</v>
      </c>
      <c r="J76" s="9">
        <v>572832</v>
      </c>
    </row>
    <row r="77" spans="1:10" ht="21" x14ac:dyDescent="0.15">
      <c r="A77" s="6" t="s">
        <v>371</v>
      </c>
      <c r="B77" s="7" t="s">
        <v>372</v>
      </c>
      <c r="C77" s="9">
        <v>3</v>
      </c>
      <c r="D77" s="9">
        <v>49601.66</v>
      </c>
      <c r="E77" s="9">
        <v>19570</v>
      </c>
      <c r="F77" s="9">
        <v>0</v>
      </c>
      <c r="G77" s="9">
        <v>30031.66</v>
      </c>
      <c r="H77" s="9"/>
      <c r="I77" s="9">
        <v>1</v>
      </c>
      <c r="J77" s="9">
        <v>1785659.76</v>
      </c>
    </row>
    <row r="78" spans="1:10" x14ac:dyDescent="0.15">
      <c r="A78" s="6" t="s">
        <v>373</v>
      </c>
      <c r="B78" s="7" t="s">
        <v>374</v>
      </c>
      <c r="C78" s="9">
        <v>1</v>
      </c>
      <c r="D78" s="9">
        <v>44187</v>
      </c>
      <c r="E78" s="9">
        <v>20085</v>
      </c>
      <c r="F78" s="9">
        <v>18076.5</v>
      </c>
      <c r="G78" s="9">
        <v>6025.5</v>
      </c>
      <c r="H78" s="9"/>
      <c r="I78" s="9">
        <v>1</v>
      </c>
      <c r="J78" s="9">
        <v>530244</v>
      </c>
    </row>
    <row r="79" spans="1:10" x14ac:dyDescent="0.15">
      <c r="A79" s="6" t="s">
        <v>375</v>
      </c>
      <c r="B79" s="7" t="s">
        <v>376</v>
      </c>
      <c r="C79" s="9">
        <v>2</v>
      </c>
      <c r="D79" s="9">
        <v>27170</v>
      </c>
      <c r="E79" s="9">
        <v>19570</v>
      </c>
      <c r="F79" s="9">
        <v>0</v>
      </c>
      <c r="G79" s="9">
        <v>7600</v>
      </c>
      <c r="H79" s="9"/>
      <c r="I79" s="9">
        <v>1</v>
      </c>
      <c r="J79" s="9">
        <v>652080</v>
      </c>
    </row>
    <row r="80" spans="1:10" x14ac:dyDescent="0.15">
      <c r="A80" s="6" t="s">
        <v>377</v>
      </c>
      <c r="B80" s="7" t="s">
        <v>378</v>
      </c>
      <c r="C80" s="9">
        <v>1</v>
      </c>
      <c r="D80" s="9">
        <v>35475</v>
      </c>
      <c r="E80" s="9">
        <v>19570</v>
      </c>
      <c r="F80" s="9">
        <v>9785</v>
      </c>
      <c r="G80" s="9">
        <v>6120</v>
      </c>
      <c r="H80" s="9"/>
      <c r="I80" s="9">
        <v>1</v>
      </c>
      <c r="J80" s="9">
        <v>425700</v>
      </c>
    </row>
    <row r="81" spans="1:10" ht="21" x14ac:dyDescent="0.15">
      <c r="A81" s="6" t="s">
        <v>379</v>
      </c>
      <c r="B81" s="7" t="s">
        <v>380</v>
      </c>
      <c r="C81" s="9">
        <v>1</v>
      </c>
      <c r="D81" s="9">
        <v>30400</v>
      </c>
      <c r="E81" s="9">
        <v>19570</v>
      </c>
      <c r="F81" s="9">
        <v>0</v>
      </c>
      <c r="G81" s="9">
        <v>10830</v>
      </c>
      <c r="H81" s="9"/>
      <c r="I81" s="9">
        <v>1</v>
      </c>
      <c r="J81" s="9">
        <v>364800</v>
      </c>
    </row>
    <row r="82" spans="1:10" ht="21" x14ac:dyDescent="0.15">
      <c r="A82" s="6" t="s">
        <v>381</v>
      </c>
      <c r="B82" s="7" t="s">
        <v>368</v>
      </c>
      <c r="C82" s="9">
        <v>3</v>
      </c>
      <c r="D82" s="9">
        <v>35300</v>
      </c>
      <c r="E82" s="9">
        <v>25235</v>
      </c>
      <c r="F82" s="9">
        <v>0</v>
      </c>
      <c r="G82" s="9">
        <v>10065</v>
      </c>
      <c r="H82" s="9"/>
      <c r="I82" s="9">
        <v>1</v>
      </c>
      <c r="J82" s="9">
        <v>1270800</v>
      </c>
    </row>
    <row r="83" spans="1:10" ht="21" x14ac:dyDescent="0.15">
      <c r="A83" s="6" t="s">
        <v>382</v>
      </c>
      <c r="B83" s="7" t="s">
        <v>383</v>
      </c>
      <c r="C83" s="9">
        <v>2</v>
      </c>
      <c r="D83" s="9">
        <v>37357.5</v>
      </c>
      <c r="E83" s="9">
        <v>19570</v>
      </c>
      <c r="F83" s="9">
        <v>0</v>
      </c>
      <c r="G83" s="9">
        <v>17787.5</v>
      </c>
      <c r="H83" s="9"/>
      <c r="I83" s="9">
        <v>1</v>
      </c>
      <c r="J83" s="9">
        <v>896580</v>
      </c>
    </row>
    <row r="84" spans="1:10" ht="21" x14ac:dyDescent="0.15">
      <c r="A84" s="6" t="s">
        <v>384</v>
      </c>
      <c r="B84" s="7" t="s">
        <v>385</v>
      </c>
      <c r="C84" s="9">
        <v>1</v>
      </c>
      <c r="D84" s="9">
        <v>32300</v>
      </c>
      <c r="E84" s="9">
        <v>19570</v>
      </c>
      <c r="F84" s="9">
        <v>0</v>
      </c>
      <c r="G84" s="9">
        <v>12730</v>
      </c>
      <c r="H84" s="9"/>
      <c r="I84" s="9">
        <v>1</v>
      </c>
      <c r="J84" s="9">
        <v>387600</v>
      </c>
    </row>
    <row r="85" spans="1:10" ht="21" x14ac:dyDescent="0.15">
      <c r="A85" s="6" t="s">
        <v>386</v>
      </c>
      <c r="B85" s="7" t="s">
        <v>387</v>
      </c>
      <c r="C85" s="9">
        <v>1</v>
      </c>
      <c r="D85" s="9">
        <v>28700</v>
      </c>
      <c r="E85" s="9">
        <v>25235</v>
      </c>
      <c r="F85" s="9">
        <v>0</v>
      </c>
      <c r="G85" s="9">
        <v>3465</v>
      </c>
      <c r="H85" s="9"/>
      <c r="I85" s="9">
        <v>1</v>
      </c>
      <c r="J85" s="9">
        <v>344400</v>
      </c>
    </row>
    <row r="86" spans="1:10" ht="21" x14ac:dyDescent="0.15">
      <c r="A86" s="6" t="s">
        <v>388</v>
      </c>
      <c r="B86" s="7" t="s">
        <v>389</v>
      </c>
      <c r="C86" s="9">
        <v>1</v>
      </c>
      <c r="D86" s="9">
        <v>32300</v>
      </c>
      <c r="E86" s="9">
        <v>19570</v>
      </c>
      <c r="F86" s="9">
        <v>0</v>
      </c>
      <c r="G86" s="9">
        <v>12730</v>
      </c>
      <c r="H86" s="9"/>
      <c r="I86" s="9">
        <v>1</v>
      </c>
      <c r="J86" s="9">
        <v>387600</v>
      </c>
    </row>
    <row r="87" spans="1:10" x14ac:dyDescent="0.15">
      <c r="A87" s="6" t="s">
        <v>390</v>
      </c>
      <c r="B87" s="7" t="s">
        <v>391</v>
      </c>
      <c r="C87" s="9">
        <v>1</v>
      </c>
      <c r="D87" s="9">
        <v>34450</v>
      </c>
      <c r="E87" s="9">
        <v>25235</v>
      </c>
      <c r="F87" s="9">
        <v>0</v>
      </c>
      <c r="G87" s="9">
        <v>9215</v>
      </c>
      <c r="H87" s="9"/>
      <c r="I87" s="9">
        <v>1</v>
      </c>
      <c r="J87" s="9">
        <v>413400</v>
      </c>
    </row>
    <row r="88" spans="1:10" x14ac:dyDescent="0.15">
      <c r="A88" s="6" t="s">
        <v>392</v>
      </c>
      <c r="B88" s="7" t="s">
        <v>393</v>
      </c>
      <c r="C88" s="9">
        <v>1</v>
      </c>
      <c r="D88" s="9">
        <v>34994.5</v>
      </c>
      <c r="E88" s="9">
        <v>25235</v>
      </c>
      <c r="F88" s="9">
        <v>0</v>
      </c>
      <c r="G88" s="9">
        <v>9759.5</v>
      </c>
      <c r="H88" s="9"/>
      <c r="I88" s="9">
        <v>1</v>
      </c>
      <c r="J88" s="9">
        <v>419934</v>
      </c>
    </row>
    <row r="89" spans="1:10" ht="21" x14ac:dyDescent="0.15">
      <c r="A89" s="6" t="s">
        <v>394</v>
      </c>
      <c r="B89" s="7" t="s">
        <v>395</v>
      </c>
      <c r="C89" s="9">
        <v>1</v>
      </c>
      <c r="D89" s="9">
        <v>31215.0209</v>
      </c>
      <c r="E89" s="9">
        <v>20085</v>
      </c>
      <c r="F89" s="9">
        <v>0</v>
      </c>
      <c r="G89" s="9">
        <v>11130.0209</v>
      </c>
      <c r="H89" s="9"/>
      <c r="I89" s="9">
        <v>1</v>
      </c>
      <c r="J89" s="9">
        <v>374580.25</v>
      </c>
    </row>
    <row r="90" spans="1:10" ht="21" x14ac:dyDescent="0.15">
      <c r="A90" s="6" t="s">
        <v>396</v>
      </c>
      <c r="B90" s="7" t="s">
        <v>397</v>
      </c>
      <c r="C90" s="9">
        <v>1</v>
      </c>
      <c r="D90" s="9">
        <v>32560</v>
      </c>
      <c r="E90" s="9">
        <v>20085</v>
      </c>
      <c r="F90" s="9">
        <v>0</v>
      </c>
      <c r="G90" s="9">
        <v>12475</v>
      </c>
      <c r="H90" s="9"/>
      <c r="I90" s="9">
        <v>1</v>
      </c>
      <c r="J90" s="9">
        <v>390720</v>
      </c>
    </row>
    <row r="91" spans="1:10" ht="24.95" customHeight="1" x14ac:dyDescent="0.15">
      <c r="A91" s="26" t="s">
        <v>398</v>
      </c>
      <c r="B91" s="26"/>
      <c r="C91" s="10" t="s">
        <v>399</v>
      </c>
      <c r="D91" s="10">
        <f>SUBTOTAL(9,D64:D90)</f>
        <v>946554.27422999998</v>
      </c>
      <c r="E91" s="10" t="s">
        <v>399</v>
      </c>
      <c r="F91" s="10" t="s">
        <v>399</v>
      </c>
      <c r="G91" s="10" t="s">
        <v>399</v>
      </c>
      <c r="H91" s="10" t="s">
        <v>399</v>
      </c>
      <c r="I91" s="10" t="s">
        <v>399</v>
      </c>
      <c r="J91" s="10">
        <f>SUBTOTAL(9,J64:J90)</f>
        <v>15814677.42</v>
      </c>
    </row>
    <row r="92" spans="1:10" ht="24.95" customHeight="1" x14ac:dyDescent="0.15"/>
    <row r="93" spans="1:10" ht="24.95" customHeight="1" x14ac:dyDescent="0.15">
      <c r="A93" s="24" t="s">
        <v>332</v>
      </c>
      <c r="B93" s="24"/>
      <c r="C93" s="25" t="s">
        <v>116</v>
      </c>
      <c r="D93" s="25"/>
      <c r="E93" s="25"/>
      <c r="F93" s="25"/>
      <c r="G93" s="25"/>
      <c r="H93" s="25"/>
      <c r="I93" s="25"/>
      <c r="J93" s="25"/>
    </row>
    <row r="94" spans="1:10" ht="24.95" customHeight="1" x14ac:dyDescent="0.15">
      <c r="A94" s="24" t="s">
        <v>333</v>
      </c>
      <c r="B94" s="24"/>
      <c r="C94" s="25" t="s">
        <v>334</v>
      </c>
      <c r="D94" s="25"/>
      <c r="E94" s="25"/>
      <c r="F94" s="25"/>
      <c r="G94" s="25"/>
      <c r="H94" s="25"/>
      <c r="I94" s="25"/>
      <c r="J94" s="25"/>
    </row>
    <row r="95" spans="1:10" ht="24.95" customHeight="1" x14ac:dyDescent="0.15">
      <c r="A95" s="24" t="s">
        <v>335</v>
      </c>
      <c r="B95" s="24"/>
      <c r="C95" s="25" t="s">
        <v>304</v>
      </c>
      <c r="D95" s="25"/>
      <c r="E95" s="25"/>
      <c r="F95" s="25"/>
      <c r="G95" s="25"/>
      <c r="H95" s="25"/>
      <c r="I95" s="25"/>
      <c r="J95" s="25"/>
    </row>
    <row r="96" spans="1:10" ht="24.95" customHeight="1" x14ac:dyDescent="0.15">
      <c r="A96" s="15" t="s">
        <v>336</v>
      </c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24.95" customHeight="1" x14ac:dyDescent="0.15"/>
    <row r="98" spans="1:10" ht="50.1" customHeight="1" x14ac:dyDescent="0.15">
      <c r="A98" s="20" t="s">
        <v>235</v>
      </c>
      <c r="B98" s="20" t="s">
        <v>337</v>
      </c>
      <c r="C98" s="20" t="s">
        <v>338</v>
      </c>
      <c r="D98" s="20" t="s">
        <v>339</v>
      </c>
      <c r="E98" s="20"/>
      <c r="F98" s="20"/>
      <c r="G98" s="20"/>
      <c r="H98" s="20" t="s">
        <v>340</v>
      </c>
      <c r="I98" s="20" t="s">
        <v>341</v>
      </c>
      <c r="J98" s="20" t="s">
        <v>342</v>
      </c>
    </row>
    <row r="99" spans="1:10" ht="50.1" customHeight="1" x14ac:dyDescent="0.15">
      <c r="A99" s="20"/>
      <c r="B99" s="20"/>
      <c r="C99" s="20"/>
      <c r="D99" s="20" t="s">
        <v>343</v>
      </c>
      <c r="E99" s="20" t="s">
        <v>93</v>
      </c>
      <c r="F99" s="20"/>
      <c r="G99" s="20"/>
      <c r="H99" s="20"/>
      <c r="I99" s="20"/>
      <c r="J99" s="20"/>
    </row>
    <row r="100" spans="1:10" ht="50.1" customHeight="1" x14ac:dyDescent="0.15">
      <c r="A100" s="20"/>
      <c r="B100" s="20"/>
      <c r="C100" s="20"/>
      <c r="D100" s="20"/>
      <c r="E100" s="6" t="s">
        <v>344</v>
      </c>
      <c r="F100" s="6" t="s">
        <v>345</v>
      </c>
      <c r="G100" s="6" t="s">
        <v>346</v>
      </c>
      <c r="H100" s="20"/>
      <c r="I100" s="20"/>
      <c r="J100" s="20"/>
    </row>
    <row r="101" spans="1:10" ht="24.95" customHeight="1" x14ac:dyDescent="0.15">
      <c r="A101" s="6" t="s">
        <v>240</v>
      </c>
      <c r="B101" s="6" t="s">
        <v>347</v>
      </c>
      <c r="C101" s="6" t="s">
        <v>348</v>
      </c>
      <c r="D101" s="6" t="s">
        <v>349</v>
      </c>
      <c r="E101" s="6" t="s">
        <v>350</v>
      </c>
      <c r="F101" s="6" t="s">
        <v>351</v>
      </c>
      <c r="G101" s="6" t="s">
        <v>352</v>
      </c>
      <c r="H101" s="6" t="s">
        <v>353</v>
      </c>
      <c r="I101" s="6" t="s">
        <v>354</v>
      </c>
      <c r="J101" s="6" t="s">
        <v>355</v>
      </c>
    </row>
    <row r="102" spans="1:10" ht="31.5" x14ac:dyDescent="0.15">
      <c r="A102" s="6" t="s">
        <v>240</v>
      </c>
      <c r="B102" s="7" t="s">
        <v>356</v>
      </c>
      <c r="C102" s="9">
        <v>1</v>
      </c>
      <c r="D102" s="9">
        <v>66314.61</v>
      </c>
      <c r="E102" s="9">
        <v>39402.620000000003</v>
      </c>
      <c r="F102" s="9">
        <v>0</v>
      </c>
      <c r="G102" s="9">
        <v>26911.99</v>
      </c>
      <c r="H102" s="9"/>
      <c r="I102" s="9">
        <v>1</v>
      </c>
      <c r="J102" s="9">
        <v>795775.32</v>
      </c>
    </row>
    <row r="103" spans="1:10" ht="31.5" x14ac:dyDescent="0.15">
      <c r="A103" s="6" t="s">
        <v>347</v>
      </c>
      <c r="B103" s="7" t="s">
        <v>357</v>
      </c>
      <c r="C103" s="9">
        <v>1</v>
      </c>
      <c r="D103" s="9">
        <v>51065.78</v>
      </c>
      <c r="E103" s="9">
        <v>35462.35</v>
      </c>
      <c r="F103" s="9">
        <v>1418.49</v>
      </c>
      <c r="G103" s="9">
        <v>14184.94</v>
      </c>
      <c r="H103" s="9"/>
      <c r="I103" s="9">
        <v>1</v>
      </c>
      <c r="J103" s="9">
        <v>612789.36</v>
      </c>
    </row>
    <row r="104" spans="1:10" ht="31.5" x14ac:dyDescent="0.15">
      <c r="A104" s="6" t="s">
        <v>348</v>
      </c>
      <c r="B104" s="7" t="s">
        <v>358</v>
      </c>
      <c r="C104" s="9">
        <v>1</v>
      </c>
      <c r="D104" s="9">
        <v>49647.302000000003</v>
      </c>
      <c r="E104" s="9">
        <v>35462.351999999999</v>
      </c>
      <c r="F104" s="9">
        <v>0</v>
      </c>
      <c r="G104" s="9">
        <v>14184.95</v>
      </c>
      <c r="H104" s="9"/>
      <c r="I104" s="9">
        <v>1</v>
      </c>
      <c r="J104" s="9">
        <v>595767.62</v>
      </c>
    </row>
    <row r="105" spans="1:10" x14ac:dyDescent="0.15">
      <c r="A105" s="6" t="s">
        <v>349</v>
      </c>
      <c r="B105" s="7" t="s">
        <v>359</v>
      </c>
      <c r="C105" s="9">
        <v>1</v>
      </c>
      <c r="D105" s="9">
        <v>26491.25</v>
      </c>
      <c r="E105" s="9">
        <v>12875</v>
      </c>
      <c r="F105" s="9">
        <v>9656.25</v>
      </c>
      <c r="G105" s="9">
        <v>3960</v>
      </c>
      <c r="H105" s="9"/>
      <c r="I105" s="9">
        <v>1</v>
      </c>
      <c r="J105" s="9">
        <v>317895</v>
      </c>
    </row>
    <row r="106" spans="1:10" x14ac:dyDescent="0.15">
      <c r="A106" s="6" t="s">
        <v>351</v>
      </c>
      <c r="B106" s="7" t="s">
        <v>361</v>
      </c>
      <c r="C106" s="9">
        <v>2.5</v>
      </c>
      <c r="D106" s="9">
        <v>21443.127329999999</v>
      </c>
      <c r="E106" s="9">
        <v>12494</v>
      </c>
      <c r="F106" s="9">
        <v>3349.1273299999998</v>
      </c>
      <c r="G106" s="9">
        <v>5600</v>
      </c>
      <c r="H106" s="9"/>
      <c r="I106" s="9">
        <v>1</v>
      </c>
      <c r="J106" s="9">
        <v>643293.81999999995</v>
      </c>
    </row>
    <row r="107" spans="1:10" ht="21" x14ac:dyDescent="0.15">
      <c r="A107" s="6" t="s">
        <v>352</v>
      </c>
      <c r="B107" s="7" t="s">
        <v>362</v>
      </c>
      <c r="C107" s="9">
        <v>1</v>
      </c>
      <c r="D107" s="9">
        <v>18375</v>
      </c>
      <c r="E107" s="9">
        <v>12875</v>
      </c>
      <c r="F107" s="9">
        <v>0</v>
      </c>
      <c r="G107" s="9">
        <v>5500</v>
      </c>
      <c r="H107" s="9"/>
      <c r="I107" s="9">
        <v>1</v>
      </c>
      <c r="J107" s="9">
        <v>220500</v>
      </c>
    </row>
    <row r="108" spans="1:10" x14ac:dyDescent="0.15">
      <c r="A108" s="6" t="s">
        <v>353</v>
      </c>
      <c r="B108" s="7" t="s">
        <v>363</v>
      </c>
      <c r="C108" s="9">
        <v>1</v>
      </c>
      <c r="D108" s="9">
        <v>23900.524000000001</v>
      </c>
      <c r="E108" s="9">
        <v>13000</v>
      </c>
      <c r="F108" s="9">
        <v>5250.5240000000003</v>
      </c>
      <c r="G108" s="9">
        <v>5650</v>
      </c>
      <c r="H108" s="9"/>
      <c r="I108" s="9">
        <v>1</v>
      </c>
      <c r="J108" s="9">
        <v>286806.28999999998</v>
      </c>
    </row>
    <row r="109" spans="1:10" ht="21" x14ac:dyDescent="0.15">
      <c r="A109" s="6" t="s">
        <v>354</v>
      </c>
      <c r="B109" s="7" t="s">
        <v>364</v>
      </c>
      <c r="C109" s="9">
        <v>2</v>
      </c>
      <c r="D109" s="9">
        <v>34770</v>
      </c>
      <c r="E109" s="9">
        <v>19570</v>
      </c>
      <c r="F109" s="9">
        <v>0</v>
      </c>
      <c r="G109" s="9">
        <v>15200</v>
      </c>
      <c r="H109" s="9"/>
      <c r="I109" s="9">
        <v>1</v>
      </c>
      <c r="J109" s="9">
        <v>834480</v>
      </c>
    </row>
    <row r="110" spans="1:10" x14ac:dyDescent="0.15">
      <c r="A110" s="6" t="s">
        <v>355</v>
      </c>
      <c r="B110" s="7" t="s">
        <v>365</v>
      </c>
      <c r="C110" s="9">
        <v>1</v>
      </c>
      <c r="D110" s="9">
        <v>25690</v>
      </c>
      <c r="E110" s="9">
        <v>19570</v>
      </c>
      <c r="F110" s="9">
        <v>0</v>
      </c>
      <c r="G110" s="9">
        <v>6120</v>
      </c>
      <c r="H110" s="9"/>
      <c r="I110" s="9">
        <v>1</v>
      </c>
      <c r="J110" s="9">
        <v>308280</v>
      </c>
    </row>
    <row r="111" spans="1:10" x14ac:dyDescent="0.15">
      <c r="A111" s="6" t="s">
        <v>401</v>
      </c>
      <c r="B111" s="7" t="s">
        <v>402</v>
      </c>
      <c r="C111" s="9">
        <v>1</v>
      </c>
      <c r="D111" s="9">
        <v>25305</v>
      </c>
      <c r="E111" s="9">
        <v>20085</v>
      </c>
      <c r="F111" s="9">
        <v>0</v>
      </c>
      <c r="G111" s="9">
        <v>5220</v>
      </c>
      <c r="H111" s="9"/>
      <c r="I111" s="9">
        <v>1</v>
      </c>
      <c r="J111" s="9">
        <v>303660</v>
      </c>
    </row>
    <row r="112" spans="1:10" ht="21" x14ac:dyDescent="0.15">
      <c r="A112" s="6" t="s">
        <v>366</v>
      </c>
      <c r="B112" s="7" t="s">
        <v>364</v>
      </c>
      <c r="C112" s="9">
        <v>1</v>
      </c>
      <c r="D112" s="9">
        <v>34770</v>
      </c>
      <c r="E112" s="9">
        <v>19570</v>
      </c>
      <c r="F112" s="9">
        <v>0</v>
      </c>
      <c r="G112" s="9">
        <v>15200</v>
      </c>
      <c r="H112" s="9"/>
      <c r="I112" s="9">
        <v>1</v>
      </c>
      <c r="J112" s="9">
        <v>417240</v>
      </c>
    </row>
    <row r="113" spans="1:10" ht="21" x14ac:dyDescent="0.15">
      <c r="A113" s="6" t="s">
        <v>367</v>
      </c>
      <c r="B113" s="7" t="s">
        <v>368</v>
      </c>
      <c r="C113" s="9">
        <v>3</v>
      </c>
      <c r="D113" s="9">
        <v>35035</v>
      </c>
      <c r="E113" s="9">
        <v>25235</v>
      </c>
      <c r="F113" s="9">
        <v>0</v>
      </c>
      <c r="G113" s="9">
        <v>9800</v>
      </c>
      <c r="H113" s="9"/>
      <c r="I113" s="9">
        <v>1</v>
      </c>
      <c r="J113" s="9">
        <v>1261260</v>
      </c>
    </row>
    <row r="114" spans="1:10" x14ac:dyDescent="0.15">
      <c r="A114" s="6" t="s">
        <v>369</v>
      </c>
      <c r="B114" s="7" t="s">
        <v>370</v>
      </c>
      <c r="C114" s="9">
        <v>1</v>
      </c>
      <c r="D114" s="9">
        <v>47736</v>
      </c>
      <c r="E114" s="9">
        <v>20085</v>
      </c>
      <c r="F114" s="9">
        <v>15600</v>
      </c>
      <c r="G114" s="9">
        <v>12051</v>
      </c>
      <c r="H114" s="9"/>
      <c r="I114" s="9">
        <v>1</v>
      </c>
      <c r="J114" s="9">
        <v>572832</v>
      </c>
    </row>
    <row r="115" spans="1:10" ht="21" x14ac:dyDescent="0.15">
      <c r="A115" s="6" t="s">
        <v>371</v>
      </c>
      <c r="B115" s="7" t="s">
        <v>372</v>
      </c>
      <c r="C115" s="9">
        <v>3</v>
      </c>
      <c r="D115" s="9">
        <v>49601.66</v>
      </c>
      <c r="E115" s="9">
        <v>19570</v>
      </c>
      <c r="F115" s="9">
        <v>0</v>
      </c>
      <c r="G115" s="9">
        <v>30031.66</v>
      </c>
      <c r="H115" s="9"/>
      <c r="I115" s="9">
        <v>1</v>
      </c>
      <c r="J115" s="9">
        <v>1785659.76</v>
      </c>
    </row>
    <row r="116" spans="1:10" x14ac:dyDescent="0.15">
      <c r="A116" s="6" t="s">
        <v>373</v>
      </c>
      <c r="B116" s="7" t="s">
        <v>374</v>
      </c>
      <c r="C116" s="9">
        <v>1</v>
      </c>
      <c r="D116" s="9">
        <v>44187</v>
      </c>
      <c r="E116" s="9">
        <v>20085</v>
      </c>
      <c r="F116" s="9">
        <v>18076.5</v>
      </c>
      <c r="G116" s="9">
        <v>6025.5</v>
      </c>
      <c r="H116" s="9"/>
      <c r="I116" s="9">
        <v>1</v>
      </c>
      <c r="J116" s="9">
        <v>530244</v>
      </c>
    </row>
    <row r="117" spans="1:10" x14ac:dyDescent="0.15">
      <c r="A117" s="6" t="s">
        <v>375</v>
      </c>
      <c r="B117" s="7" t="s">
        <v>376</v>
      </c>
      <c r="C117" s="9">
        <v>2</v>
      </c>
      <c r="D117" s="9">
        <v>27170</v>
      </c>
      <c r="E117" s="9">
        <v>19570</v>
      </c>
      <c r="F117" s="9">
        <v>0</v>
      </c>
      <c r="G117" s="9">
        <v>7600</v>
      </c>
      <c r="H117" s="9"/>
      <c r="I117" s="9">
        <v>1</v>
      </c>
      <c r="J117" s="9">
        <v>652080</v>
      </c>
    </row>
    <row r="118" spans="1:10" x14ac:dyDescent="0.15">
      <c r="A118" s="6" t="s">
        <v>377</v>
      </c>
      <c r="B118" s="7" t="s">
        <v>378</v>
      </c>
      <c r="C118" s="9">
        <v>1</v>
      </c>
      <c r="D118" s="9">
        <v>35475</v>
      </c>
      <c r="E118" s="9">
        <v>19570</v>
      </c>
      <c r="F118" s="9">
        <v>9785</v>
      </c>
      <c r="G118" s="9">
        <v>6120</v>
      </c>
      <c r="H118" s="9"/>
      <c r="I118" s="9">
        <v>1</v>
      </c>
      <c r="J118" s="9">
        <v>425700</v>
      </c>
    </row>
    <row r="119" spans="1:10" ht="21" x14ac:dyDescent="0.15">
      <c r="A119" s="6" t="s">
        <v>379</v>
      </c>
      <c r="B119" s="7" t="s">
        <v>380</v>
      </c>
      <c r="C119" s="9">
        <v>1</v>
      </c>
      <c r="D119" s="9">
        <v>30400</v>
      </c>
      <c r="E119" s="9">
        <v>19570</v>
      </c>
      <c r="F119" s="9">
        <v>0</v>
      </c>
      <c r="G119" s="9">
        <v>10830</v>
      </c>
      <c r="H119" s="9"/>
      <c r="I119" s="9">
        <v>1</v>
      </c>
      <c r="J119" s="9">
        <v>364800</v>
      </c>
    </row>
    <row r="120" spans="1:10" ht="21" x14ac:dyDescent="0.15">
      <c r="A120" s="6" t="s">
        <v>381</v>
      </c>
      <c r="B120" s="7" t="s">
        <v>368</v>
      </c>
      <c r="C120" s="9">
        <v>3</v>
      </c>
      <c r="D120" s="9">
        <v>35300</v>
      </c>
      <c r="E120" s="9">
        <v>25235</v>
      </c>
      <c r="F120" s="9">
        <v>0</v>
      </c>
      <c r="G120" s="9">
        <v>10065</v>
      </c>
      <c r="H120" s="9"/>
      <c r="I120" s="9">
        <v>1</v>
      </c>
      <c r="J120" s="9">
        <v>1270800</v>
      </c>
    </row>
    <row r="121" spans="1:10" ht="21" x14ac:dyDescent="0.15">
      <c r="A121" s="6" t="s">
        <v>382</v>
      </c>
      <c r="B121" s="7" t="s">
        <v>383</v>
      </c>
      <c r="C121" s="9">
        <v>2</v>
      </c>
      <c r="D121" s="9">
        <v>37357.5</v>
      </c>
      <c r="E121" s="9">
        <v>19570</v>
      </c>
      <c r="F121" s="9">
        <v>0</v>
      </c>
      <c r="G121" s="9">
        <v>17787.5</v>
      </c>
      <c r="H121" s="9"/>
      <c r="I121" s="9">
        <v>1</v>
      </c>
      <c r="J121" s="9">
        <v>896580</v>
      </c>
    </row>
    <row r="122" spans="1:10" ht="21" x14ac:dyDescent="0.15">
      <c r="A122" s="6" t="s">
        <v>384</v>
      </c>
      <c r="B122" s="7" t="s">
        <v>385</v>
      </c>
      <c r="C122" s="9">
        <v>1</v>
      </c>
      <c r="D122" s="9">
        <v>32300</v>
      </c>
      <c r="E122" s="9">
        <v>19570</v>
      </c>
      <c r="F122" s="9">
        <v>0</v>
      </c>
      <c r="G122" s="9">
        <v>12730</v>
      </c>
      <c r="H122" s="9"/>
      <c r="I122" s="9">
        <v>1</v>
      </c>
      <c r="J122" s="9">
        <v>387600</v>
      </c>
    </row>
    <row r="123" spans="1:10" ht="21" x14ac:dyDescent="0.15">
      <c r="A123" s="6" t="s">
        <v>386</v>
      </c>
      <c r="B123" s="7" t="s">
        <v>387</v>
      </c>
      <c r="C123" s="9">
        <v>1</v>
      </c>
      <c r="D123" s="9">
        <v>28700</v>
      </c>
      <c r="E123" s="9">
        <v>25235</v>
      </c>
      <c r="F123" s="9">
        <v>0</v>
      </c>
      <c r="G123" s="9">
        <v>3465</v>
      </c>
      <c r="H123" s="9"/>
      <c r="I123" s="9">
        <v>1</v>
      </c>
      <c r="J123" s="9">
        <v>344400</v>
      </c>
    </row>
    <row r="124" spans="1:10" ht="21" x14ac:dyDescent="0.15">
      <c r="A124" s="6" t="s">
        <v>388</v>
      </c>
      <c r="B124" s="7" t="s">
        <v>389</v>
      </c>
      <c r="C124" s="9">
        <v>1</v>
      </c>
      <c r="D124" s="9">
        <v>32300</v>
      </c>
      <c r="E124" s="9">
        <v>19570</v>
      </c>
      <c r="F124" s="9">
        <v>0</v>
      </c>
      <c r="G124" s="9">
        <v>12730</v>
      </c>
      <c r="H124" s="9"/>
      <c r="I124" s="9">
        <v>1</v>
      </c>
      <c r="J124" s="9">
        <v>387600</v>
      </c>
    </row>
    <row r="125" spans="1:10" x14ac:dyDescent="0.15">
      <c r="A125" s="6" t="s">
        <v>390</v>
      </c>
      <c r="B125" s="7" t="s">
        <v>391</v>
      </c>
      <c r="C125" s="9">
        <v>1</v>
      </c>
      <c r="D125" s="9">
        <v>34450</v>
      </c>
      <c r="E125" s="9">
        <v>25235</v>
      </c>
      <c r="F125" s="9">
        <v>0</v>
      </c>
      <c r="G125" s="9">
        <v>9215</v>
      </c>
      <c r="H125" s="9"/>
      <c r="I125" s="9">
        <v>1</v>
      </c>
      <c r="J125" s="9">
        <v>413400</v>
      </c>
    </row>
    <row r="126" spans="1:10" x14ac:dyDescent="0.15">
      <c r="A126" s="6" t="s">
        <v>392</v>
      </c>
      <c r="B126" s="7" t="s">
        <v>393</v>
      </c>
      <c r="C126" s="9">
        <v>1</v>
      </c>
      <c r="D126" s="9">
        <v>34994.5</v>
      </c>
      <c r="E126" s="9">
        <v>25235</v>
      </c>
      <c r="F126" s="9">
        <v>0</v>
      </c>
      <c r="G126" s="9">
        <v>9759.5</v>
      </c>
      <c r="H126" s="9"/>
      <c r="I126" s="9">
        <v>1</v>
      </c>
      <c r="J126" s="9">
        <v>419934</v>
      </c>
    </row>
    <row r="127" spans="1:10" ht="21" x14ac:dyDescent="0.15">
      <c r="A127" s="6" t="s">
        <v>394</v>
      </c>
      <c r="B127" s="7" t="s">
        <v>395</v>
      </c>
      <c r="C127" s="9">
        <v>1</v>
      </c>
      <c r="D127" s="9">
        <v>31215.0209</v>
      </c>
      <c r="E127" s="9">
        <v>20085</v>
      </c>
      <c r="F127" s="9">
        <v>0</v>
      </c>
      <c r="G127" s="9">
        <v>11130.0209</v>
      </c>
      <c r="H127" s="9"/>
      <c r="I127" s="9">
        <v>1</v>
      </c>
      <c r="J127" s="9">
        <v>374580.25</v>
      </c>
    </row>
    <row r="128" spans="1:10" ht="21" x14ac:dyDescent="0.15">
      <c r="A128" s="6" t="s">
        <v>396</v>
      </c>
      <c r="B128" s="7" t="s">
        <v>397</v>
      </c>
      <c r="C128" s="9">
        <v>1</v>
      </c>
      <c r="D128" s="9">
        <v>32560</v>
      </c>
      <c r="E128" s="9">
        <v>20085</v>
      </c>
      <c r="F128" s="9">
        <v>0</v>
      </c>
      <c r="G128" s="9">
        <v>12475</v>
      </c>
      <c r="H128" s="9"/>
      <c r="I128" s="9">
        <v>1</v>
      </c>
      <c r="J128" s="9">
        <v>390720</v>
      </c>
    </row>
    <row r="129" spans="1:10" ht="24.95" customHeight="1" x14ac:dyDescent="0.15">
      <c r="A129" s="26" t="s">
        <v>398</v>
      </c>
      <c r="B129" s="26"/>
      <c r="C129" s="10" t="s">
        <v>399</v>
      </c>
      <c r="D129" s="10">
        <f>SUBTOTAL(9,D102:D128)</f>
        <v>946554.27422999998</v>
      </c>
      <c r="E129" s="10" t="s">
        <v>399</v>
      </c>
      <c r="F129" s="10" t="s">
        <v>399</v>
      </c>
      <c r="G129" s="10" t="s">
        <v>399</v>
      </c>
      <c r="H129" s="10" t="s">
        <v>399</v>
      </c>
      <c r="I129" s="10" t="s">
        <v>399</v>
      </c>
      <c r="J129" s="10">
        <f>SUBTOTAL(9,J102:J128)</f>
        <v>15814677.42</v>
      </c>
    </row>
    <row r="130" spans="1:10" ht="24.95" customHeight="1" x14ac:dyDescent="0.15"/>
    <row r="131" spans="1:10" ht="24.95" customHeight="1" x14ac:dyDescent="0.15">
      <c r="A131" s="24" t="s">
        <v>332</v>
      </c>
      <c r="B131" s="24"/>
      <c r="C131" s="25"/>
      <c r="D131" s="25"/>
      <c r="E131" s="25"/>
      <c r="F131" s="25"/>
      <c r="G131" s="25"/>
    </row>
    <row r="132" spans="1:10" ht="24.95" customHeight="1" x14ac:dyDescent="0.15">
      <c r="A132" s="24" t="s">
        <v>333</v>
      </c>
      <c r="B132" s="24"/>
      <c r="C132" s="25"/>
      <c r="D132" s="25"/>
      <c r="E132" s="25"/>
      <c r="F132" s="25"/>
      <c r="G132" s="25"/>
    </row>
    <row r="133" spans="1:10" ht="24.95" customHeight="1" x14ac:dyDescent="0.15">
      <c r="A133" s="24" t="s">
        <v>335</v>
      </c>
      <c r="B133" s="24"/>
      <c r="C133" s="25"/>
      <c r="D133" s="25"/>
      <c r="E133" s="25"/>
      <c r="F133" s="25"/>
      <c r="G133" s="25"/>
    </row>
    <row r="134" spans="1:10" ht="24.95" customHeight="1" x14ac:dyDescent="0.15">
      <c r="A134" s="15" t="s">
        <v>403</v>
      </c>
      <c r="B134" s="15"/>
      <c r="C134" s="15"/>
      <c r="D134" s="15"/>
      <c r="E134" s="15"/>
      <c r="F134" s="15"/>
      <c r="G134" s="15"/>
    </row>
    <row r="135" spans="1:10" ht="15" customHeight="1" x14ac:dyDescent="0.15"/>
    <row r="136" spans="1:10" ht="50.1" customHeight="1" x14ac:dyDescent="0.15">
      <c r="A136" s="6" t="s">
        <v>235</v>
      </c>
      <c r="B136" s="20" t="s">
        <v>38</v>
      </c>
      <c r="C136" s="20"/>
      <c r="D136" s="20"/>
      <c r="E136" s="6" t="s">
        <v>404</v>
      </c>
      <c r="F136" s="6" t="s">
        <v>405</v>
      </c>
      <c r="G136" s="6" t="s">
        <v>406</v>
      </c>
    </row>
    <row r="137" spans="1:10" ht="24.95" customHeight="1" x14ac:dyDescent="0.15">
      <c r="A137" s="6" t="s">
        <v>54</v>
      </c>
      <c r="B137" s="6" t="s">
        <v>54</v>
      </c>
      <c r="C137" s="6" t="s">
        <v>54</v>
      </c>
      <c r="D137" s="6" t="s">
        <v>54</v>
      </c>
      <c r="E137" s="6" t="s">
        <v>54</v>
      </c>
      <c r="F137" s="6" t="s">
        <v>54</v>
      </c>
      <c r="G137" s="6" t="s">
        <v>54</v>
      </c>
    </row>
    <row r="138" spans="1:10" ht="24.95" customHeight="1" x14ac:dyDescent="0.15"/>
    <row r="139" spans="1:10" ht="24.95" customHeight="1" x14ac:dyDescent="0.15">
      <c r="A139" s="24" t="s">
        <v>332</v>
      </c>
      <c r="B139" s="24"/>
      <c r="C139" s="25"/>
      <c r="D139" s="25"/>
      <c r="E139" s="25"/>
      <c r="F139" s="25"/>
      <c r="G139" s="25"/>
    </row>
    <row r="140" spans="1:10" ht="24.95" customHeight="1" x14ac:dyDescent="0.15">
      <c r="A140" s="24" t="s">
        <v>333</v>
      </c>
      <c r="B140" s="24"/>
      <c r="C140" s="25"/>
      <c r="D140" s="25"/>
      <c r="E140" s="25"/>
      <c r="F140" s="25"/>
      <c r="G140" s="25"/>
    </row>
    <row r="141" spans="1:10" ht="24.95" customHeight="1" x14ac:dyDescent="0.15">
      <c r="A141" s="24" t="s">
        <v>335</v>
      </c>
      <c r="B141" s="24"/>
      <c r="C141" s="25"/>
      <c r="D141" s="25"/>
      <c r="E141" s="25"/>
      <c r="F141" s="25"/>
      <c r="G141" s="25"/>
    </row>
    <row r="142" spans="1:10" ht="24.95" customHeight="1" x14ac:dyDescent="0.15">
      <c r="A142" s="15" t="s">
        <v>403</v>
      </c>
      <c r="B142" s="15"/>
      <c r="C142" s="15"/>
      <c r="D142" s="15"/>
      <c r="E142" s="15"/>
      <c r="F142" s="15"/>
      <c r="G142" s="15"/>
    </row>
    <row r="143" spans="1:10" ht="15" customHeight="1" x14ac:dyDescent="0.15"/>
    <row r="144" spans="1:10" ht="50.1" customHeight="1" x14ac:dyDescent="0.15">
      <c r="A144" s="6" t="s">
        <v>235</v>
      </c>
      <c r="B144" s="20" t="s">
        <v>38</v>
      </c>
      <c r="C144" s="20"/>
      <c r="D144" s="20"/>
      <c r="E144" s="6" t="s">
        <v>404</v>
      </c>
      <c r="F144" s="6" t="s">
        <v>405</v>
      </c>
      <c r="G144" s="6" t="s">
        <v>406</v>
      </c>
    </row>
    <row r="145" spans="1:7" ht="24.95" customHeight="1" x14ac:dyDescent="0.15">
      <c r="A145" s="6" t="s">
        <v>54</v>
      </c>
      <c r="B145" s="6" t="s">
        <v>54</v>
      </c>
      <c r="C145" s="6" t="s">
        <v>54</v>
      </c>
      <c r="D145" s="6" t="s">
        <v>54</v>
      </c>
      <c r="E145" s="6" t="s">
        <v>54</v>
      </c>
      <c r="F145" s="6" t="s">
        <v>54</v>
      </c>
      <c r="G145" s="6" t="s">
        <v>54</v>
      </c>
    </row>
    <row r="146" spans="1:7" ht="24.95" customHeight="1" x14ac:dyDescent="0.15"/>
    <row r="147" spans="1:7" ht="24.95" customHeight="1" x14ac:dyDescent="0.15">
      <c r="A147" s="24" t="s">
        <v>332</v>
      </c>
      <c r="B147" s="24"/>
      <c r="C147" s="25"/>
      <c r="D147" s="25"/>
      <c r="E147" s="25"/>
      <c r="F147" s="25"/>
      <c r="G147" s="25"/>
    </row>
    <row r="148" spans="1:7" ht="24.95" customHeight="1" x14ac:dyDescent="0.15">
      <c r="A148" s="24" t="s">
        <v>333</v>
      </c>
      <c r="B148" s="24"/>
      <c r="C148" s="25"/>
      <c r="D148" s="25"/>
      <c r="E148" s="25"/>
      <c r="F148" s="25"/>
      <c r="G148" s="25"/>
    </row>
    <row r="149" spans="1:7" ht="24.95" customHeight="1" x14ac:dyDescent="0.15">
      <c r="A149" s="24" t="s">
        <v>335</v>
      </c>
      <c r="B149" s="24"/>
      <c r="C149" s="25"/>
      <c r="D149" s="25"/>
      <c r="E149" s="25"/>
      <c r="F149" s="25"/>
      <c r="G149" s="25"/>
    </row>
    <row r="150" spans="1:7" ht="24.95" customHeight="1" x14ac:dyDescent="0.15">
      <c r="A150" s="15" t="s">
        <v>403</v>
      </c>
      <c r="B150" s="15"/>
      <c r="C150" s="15"/>
      <c r="D150" s="15"/>
      <c r="E150" s="15"/>
      <c r="F150" s="15"/>
      <c r="G150" s="15"/>
    </row>
    <row r="151" spans="1:7" ht="15" customHeight="1" x14ac:dyDescent="0.15"/>
    <row r="152" spans="1:7" ht="50.1" customHeight="1" x14ac:dyDescent="0.15">
      <c r="A152" s="6" t="s">
        <v>235</v>
      </c>
      <c r="B152" s="20" t="s">
        <v>38</v>
      </c>
      <c r="C152" s="20"/>
      <c r="D152" s="20"/>
      <c r="E152" s="6" t="s">
        <v>404</v>
      </c>
      <c r="F152" s="6" t="s">
        <v>405</v>
      </c>
      <c r="G152" s="6" t="s">
        <v>406</v>
      </c>
    </row>
    <row r="153" spans="1:7" ht="24.95" customHeight="1" x14ac:dyDescent="0.15">
      <c r="A153" s="6" t="s">
        <v>54</v>
      </c>
      <c r="B153" s="6" t="s">
        <v>54</v>
      </c>
      <c r="C153" s="6" t="s">
        <v>54</v>
      </c>
      <c r="D153" s="6" t="s">
        <v>54</v>
      </c>
      <c r="E153" s="6" t="s">
        <v>54</v>
      </c>
      <c r="F153" s="6" t="s">
        <v>54</v>
      </c>
      <c r="G153" s="6" t="s">
        <v>54</v>
      </c>
    </row>
  </sheetData>
  <sheetProtection password="BB12" sheet="1" objects="1" scenarios="1"/>
  <mergeCells count="92">
    <mergeCell ref="A149:B149"/>
    <mergeCell ref="C149:G149"/>
    <mergeCell ref="A150:G150"/>
    <mergeCell ref="B152:D152"/>
    <mergeCell ref="B144:D144"/>
    <mergeCell ref="A147:B147"/>
    <mergeCell ref="C147:G147"/>
    <mergeCell ref="A148:B148"/>
    <mergeCell ref="C148:G148"/>
    <mergeCell ref="A140:B140"/>
    <mergeCell ref="C140:G140"/>
    <mergeCell ref="A141:B141"/>
    <mergeCell ref="C141:G141"/>
    <mergeCell ref="A142:G142"/>
    <mergeCell ref="A133:B133"/>
    <mergeCell ref="C133:G133"/>
    <mergeCell ref="A134:G134"/>
    <mergeCell ref="B136:D136"/>
    <mergeCell ref="A139:B139"/>
    <mergeCell ref="C139:G139"/>
    <mergeCell ref="A129:B129"/>
    <mergeCell ref="A131:B131"/>
    <mergeCell ref="C131:G131"/>
    <mergeCell ref="A132:B132"/>
    <mergeCell ref="C132:G132"/>
    <mergeCell ref="A95:B95"/>
    <mergeCell ref="C95:J95"/>
    <mergeCell ref="A96:J96"/>
    <mergeCell ref="A98:A100"/>
    <mergeCell ref="B98:B100"/>
    <mergeCell ref="C98:C100"/>
    <mergeCell ref="D98:G98"/>
    <mergeCell ref="H98:H100"/>
    <mergeCell ref="I98:I100"/>
    <mergeCell ref="J98:J100"/>
    <mergeCell ref="D99:D100"/>
    <mergeCell ref="E99:G99"/>
    <mergeCell ref="A91:B91"/>
    <mergeCell ref="A93:B93"/>
    <mergeCell ref="C93:J93"/>
    <mergeCell ref="A94:B94"/>
    <mergeCell ref="C94:J94"/>
    <mergeCell ref="A57:B57"/>
    <mergeCell ref="C57:J57"/>
    <mergeCell ref="A58:J58"/>
    <mergeCell ref="A60:A62"/>
    <mergeCell ref="B60:B62"/>
    <mergeCell ref="C60:C62"/>
    <mergeCell ref="D60:G60"/>
    <mergeCell ref="H60:H62"/>
    <mergeCell ref="I60:I62"/>
    <mergeCell ref="J60:J62"/>
    <mergeCell ref="D61:D62"/>
    <mergeCell ref="E61:G61"/>
    <mergeCell ref="A53:B53"/>
    <mergeCell ref="A55:B55"/>
    <mergeCell ref="C55:J55"/>
    <mergeCell ref="A56:B56"/>
    <mergeCell ref="C56:J56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38:B38"/>
    <mergeCell ref="A40:B40"/>
    <mergeCell ref="C40:J40"/>
    <mergeCell ref="A41:B41"/>
    <mergeCell ref="C41:J41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scale="68" fitToHeight="0" orientation="landscape" verticalDpi="0" r:id="rId1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8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332</v>
      </c>
      <c r="B2" s="24"/>
      <c r="C2" s="25" t="s">
        <v>120</v>
      </c>
      <c r="D2" s="25"/>
      <c r="E2" s="25"/>
      <c r="F2" s="25"/>
      <c r="G2" s="25"/>
    </row>
    <row r="3" spans="1:7" ht="20.100000000000001" customHeight="1" x14ac:dyDescent="0.15">
      <c r="A3" s="24" t="s">
        <v>333</v>
      </c>
      <c r="B3" s="24"/>
      <c r="C3" s="25" t="s">
        <v>334</v>
      </c>
      <c r="D3" s="25"/>
      <c r="E3" s="25"/>
      <c r="F3" s="25"/>
      <c r="G3" s="25"/>
    </row>
    <row r="4" spans="1:7" ht="24.95" customHeight="1" x14ac:dyDescent="0.15">
      <c r="A4" s="24" t="s">
        <v>335</v>
      </c>
      <c r="B4" s="24"/>
      <c r="C4" s="25" t="s">
        <v>298</v>
      </c>
      <c r="D4" s="25"/>
      <c r="E4" s="25"/>
      <c r="F4" s="25"/>
      <c r="G4" s="25"/>
    </row>
    <row r="5" spans="1:7" ht="15" customHeight="1" x14ac:dyDescent="0.15"/>
    <row r="6" spans="1:7" ht="24.95" customHeight="1" x14ac:dyDescent="0.15">
      <c r="A6" s="15" t="s">
        <v>407</v>
      </c>
      <c r="B6" s="15"/>
      <c r="C6" s="15"/>
      <c r="D6" s="15"/>
      <c r="E6" s="15"/>
      <c r="F6" s="15"/>
      <c r="G6" s="15"/>
    </row>
    <row r="7" spans="1:7" ht="15" customHeight="1" x14ac:dyDescent="0.15"/>
    <row r="8" spans="1:7" ht="50.1" customHeight="1" x14ac:dyDescent="0.15">
      <c r="A8" s="6" t="s">
        <v>235</v>
      </c>
      <c r="B8" s="20" t="s">
        <v>408</v>
      </c>
      <c r="C8" s="20"/>
      <c r="D8" s="6" t="s">
        <v>409</v>
      </c>
      <c r="E8" s="6" t="s">
        <v>410</v>
      </c>
      <c r="F8" s="6" t="s">
        <v>411</v>
      </c>
      <c r="G8" s="6" t="s">
        <v>412</v>
      </c>
    </row>
    <row r="9" spans="1:7" ht="15" customHeight="1" x14ac:dyDescent="0.15">
      <c r="A9" s="6">
        <v>1</v>
      </c>
      <c r="B9" s="20">
        <v>2</v>
      </c>
      <c r="C9" s="20"/>
      <c r="D9" s="6">
        <v>3</v>
      </c>
      <c r="E9" s="6">
        <v>4</v>
      </c>
      <c r="F9" s="6">
        <v>5</v>
      </c>
      <c r="G9" s="6">
        <v>6</v>
      </c>
    </row>
    <row r="10" spans="1:7" ht="20.100000000000001" customHeight="1" x14ac:dyDescent="0.15">
      <c r="A10" s="6" t="s">
        <v>240</v>
      </c>
      <c r="B10" s="19" t="s">
        <v>413</v>
      </c>
      <c r="C10" s="19"/>
      <c r="D10" s="9">
        <v>100</v>
      </c>
      <c r="E10" s="9">
        <v>18</v>
      </c>
      <c r="F10" s="9">
        <v>2</v>
      </c>
      <c r="G10" s="9">
        <v>3600</v>
      </c>
    </row>
    <row r="11" spans="1:7" ht="24.95" customHeight="1" x14ac:dyDescent="0.15">
      <c r="A11" s="26" t="s">
        <v>398</v>
      </c>
      <c r="B11" s="26"/>
      <c r="C11" s="26"/>
      <c r="D11" s="26"/>
      <c r="E11" s="26"/>
      <c r="F11" s="26"/>
      <c r="G11" s="10">
        <f>SUBTOTAL(9,G10:G10)</f>
        <v>3600</v>
      </c>
    </row>
    <row r="12" spans="1:7" ht="24.95" customHeight="1" x14ac:dyDescent="0.15"/>
    <row r="13" spans="1:7" ht="20.100000000000001" customHeight="1" x14ac:dyDescent="0.15">
      <c r="A13" s="24" t="s">
        <v>332</v>
      </c>
      <c r="B13" s="24"/>
      <c r="C13" s="25" t="s">
        <v>120</v>
      </c>
      <c r="D13" s="25"/>
      <c r="E13" s="25"/>
      <c r="F13" s="25"/>
      <c r="G13" s="25"/>
    </row>
    <row r="14" spans="1:7" ht="20.100000000000001" customHeight="1" x14ac:dyDescent="0.15">
      <c r="A14" s="24" t="s">
        <v>333</v>
      </c>
      <c r="B14" s="24"/>
      <c r="C14" s="25" t="s">
        <v>334</v>
      </c>
      <c r="D14" s="25"/>
      <c r="E14" s="25"/>
      <c r="F14" s="25"/>
      <c r="G14" s="25"/>
    </row>
    <row r="15" spans="1:7" ht="24.95" customHeight="1" x14ac:dyDescent="0.15">
      <c r="A15" s="24" t="s">
        <v>335</v>
      </c>
      <c r="B15" s="24"/>
      <c r="C15" s="25" t="s">
        <v>301</v>
      </c>
      <c r="D15" s="25"/>
      <c r="E15" s="25"/>
      <c r="F15" s="25"/>
      <c r="G15" s="25"/>
    </row>
    <row r="16" spans="1:7" ht="15" customHeight="1" x14ac:dyDescent="0.15"/>
    <row r="17" spans="1:7" ht="24.95" customHeight="1" x14ac:dyDescent="0.15">
      <c r="A17" s="15" t="s">
        <v>407</v>
      </c>
      <c r="B17" s="15"/>
      <c r="C17" s="15"/>
      <c r="D17" s="15"/>
      <c r="E17" s="15"/>
      <c r="F17" s="15"/>
      <c r="G17" s="15"/>
    </row>
    <row r="18" spans="1:7" ht="15" customHeight="1" x14ac:dyDescent="0.15"/>
    <row r="19" spans="1:7" ht="50.1" customHeight="1" x14ac:dyDescent="0.15">
      <c r="A19" s="6" t="s">
        <v>235</v>
      </c>
      <c r="B19" s="20" t="s">
        <v>408</v>
      </c>
      <c r="C19" s="20"/>
      <c r="D19" s="6" t="s">
        <v>409</v>
      </c>
      <c r="E19" s="6" t="s">
        <v>410</v>
      </c>
      <c r="F19" s="6" t="s">
        <v>411</v>
      </c>
      <c r="G19" s="6" t="s">
        <v>412</v>
      </c>
    </row>
    <row r="20" spans="1:7" ht="15" customHeight="1" x14ac:dyDescent="0.15">
      <c r="A20" s="6">
        <v>1</v>
      </c>
      <c r="B20" s="20">
        <v>2</v>
      </c>
      <c r="C20" s="20"/>
      <c r="D20" s="6">
        <v>3</v>
      </c>
      <c r="E20" s="6">
        <v>4</v>
      </c>
      <c r="F20" s="6">
        <v>5</v>
      </c>
      <c r="G20" s="6">
        <v>6</v>
      </c>
    </row>
    <row r="21" spans="1:7" ht="20.100000000000001" customHeight="1" x14ac:dyDescent="0.15">
      <c r="A21" s="6" t="s">
        <v>240</v>
      </c>
      <c r="B21" s="19" t="s">
        <v>413</v>
      </c>
      <c r="C21" s="19"/>
      <c r="D21" s="9">
        <v>100</v>
      </c>
      <c r="E21" s="9">
        <v>18</v>
      </c>
      <c r="F21" s="9">
        <v>2</v>
      </c>
      <c r="G21" s="9">
        <v>3600</v>
      </c>
    </row>
    <row r="22" spans="1:7" ht="24.95" customHeight="1" x14ac:dyDescent="0.15">
      <c r="A22" s="26" t="s">
        <v>398</v>
      </c>
      <c r="B22" s="26"/>
      <c r="C22" s="26"/>
      <c r="D22" s="26"/>
      <c r="E22" s="26"/>
      <c r="F22" s="26"/>
      <c r="G22" s="10">
        <f>SUBTOTAL(9,G21:G21)</f>
        <v>3600</v>
      </c>
    </row>
    <row r="23" spans="1:7" ht="24.95" customHeight="1" x14ac:dyDescent="0.15"/>
    <row r="24" spans="1:7" ht="20.100000000000001" customHeight="1" x14ac:dyDescent="0.15">
      <c r="A24" s="24" t="s">
        <v>332</v>
      </c>
      <c r="B24" s="24"/>
      <c r="C24" s="25" t="s">
        <v>120</v>
      </c>
      <c r="D24" s="25"/>
      <c r="E24" s="25"/>
      <c r="F24" s="25"/>
      <c r="G24" s="25"/>
    </row>
    <row r="25" spans="1:7" ht="20.100000000000001" customHeight="1" x14ac:dyDescent="0.15">
      <c r="A25" s="24" t="s">
        <v>333</v>
      </c>
      <c r="B25" s="24"/>
      <c r="C25" s="25" t="s">
        <v>334</v>
      </c>
      <c r="D25" s="25"/>
      <c r="E25" s="25"/>
      <c r="F25" s="25"/>
      <c r="G25" s="25"/>
    </row>
    <row r="26" spans="1:7" ht="24.95" customHeight="1" x14ac:dyDescent="0.15">
      <c r="A26" s="24" t="s">
        <v>335</v>
      </c>
      <c r="B26" s="24"/>
      <c r="C26" s="25" t="s">
        <v>304</v>
      </c>
      <c r="D26" s="25"/>
      <c r="E26" s="25"/>
      <c r="F26" s="25"/>
      <c r="G26" s="25"/>
    </row>
    <row r="27" spans="1:7" ht="15" customHeight="1" x14ac:dyDescent="0.15"/>
    <row r="28" spans="1:7" ht="24.95" customHeight="1" x14ac:dyDescent="0.15">
      <c r="A28" s="15" t="s">
        <v>407</v>
      </c>
      <c r="B28" s="15"/>
      <c r="C28" s="15"/>
      <c r="D28" s="15"/>
      <c r="E28" s="15"/>
      <c r="F28" s="15"/>
      <c r="G28" s="15"/>
    </row>
    <row r="29" spans="1:7" ht="15" customHeight="1" x14ac:dyDescent="0.15"/>
    <row r="30" spans="1:7" ht="50.1" customHeight="1" x14ac:dyDescent="0.15">
      <c r="A30" s="6" t="s">
        <v>235</v>
      </c>
      <c r="B30" s="20" t="s">
        <v>408</v>
      </c>
      <c r="C30" s="20"/>
      <c r="D30" s="6" t="s">
        <v>409</v>
      </c>
      <c r="E30" s="6" t="s">
        <v>410</v>
      </c>
      <c r="F30" s="6" t="s">
        <v>411</v>
      </c>
      <c r="G30" s="6" t="s">
        <v>412</v>
      </c>
    </row>
    <row r="31" spans="1:7" ht="15" customHeight="1" x14ac:dyDescent="0.15">
      <c r="A31" s="6">
        <v>1</v>
      </c>
      <c r="B31" s="20">
        <v>2</v>
      </c>
      <c r="C31" s="20"/>
      <c r="D31" s="6">
        <v>3</v>
      </c>
      <c r="E31" s="6">
        <v>4</v>
      </c>
      <c r="F31" s="6">
        <v>5</v>
      </c>
      <c r="G31" s="6">
        <v>6</v>
      </c>
    </row>
    <row r="32" spans="1:7" ht="20.100000000000001" customHeight="1" x14ac:dyDescent="0.15">
      <c r="A32" s="6" t="s">
        <v>240</v>
      </c>
      <c r="B32" s="19" t="s">
        <v>413</v>
      </c>
      <c r="C32" s="19"/>
      <c r="D32" s="9">
        <v>100</v>
      </c>
      <c r="E32" s="9">
        <v>18</v>
      </c>
      <c r="F32" s="9">
        <v>2</v>
      </c>
      <c r="G32" s="9">
        <v>3600</v>
      </c>
    </row>
    <row r="33" spans="1:7" ht="24.95" customHeight="1" x14ac:dyDescent="0.15">
      <c r="A33" s="26" t="s">
        <v>398</v>
      </c>
      <c r="B33" s="26"/>
      <c r="C33" s="26"/>
      <c r="D33" s="26"/>
      <c r="E33" s="26"/>
      <c r="F33" s="26"/>
      <c r="G33" s="10">
        <f>SUBTOTAL(9,G32:G32)</f>
        <v>3600</v>
      </c>
    </row>
    <row r="34" spans="1:7" ht="24.95" customHeight="1" x14ac:dyDescent="0.15"/>
    <row r="35" spans="1:7" ht="20.100000000000001" customHeight="1" x14ac:dyDescent="0.15">
      <c r="A35" s="24" t="s">
        <v>332</v>
      </c>
      <c r="B35" s="24"/>
      <c r="C35" s="25" t="s">
        <v>120</v>
      </c>
      <c r="D35" s="25"/>
      <c r="E35" s="25"/>
      <c r="F35" s="25"/>
      <c r="G35" s="25"/>
    </row>
    <row r="36" spans="1:7" ht="20.100000000000001" customHeight="1" x14ac:dyDescent="0.15">
      <c r="A36" s="24" t="s">
        <v>333</v>
      </c>
      <c r="B36" s="24"/>
      <c r="C36" s="25" t="s">
        <v>334</v>
      </c>
      <c r="D36" s="25"/>
      <c r="E36" s="25"/>
      <c r="F36" s="25"/>
      <c r="G36" s="25"/>
    </row>
    <row r="37" spans="1:7" ht="24.95" customHeight="1" x14ac:dyDescent="0.15">
      <c r="A37" s="24" t="s">
        <v>335</v>
      </c>
      <c r="B37" s="24"/>
      <c r="C37" s="25" t="s">
        <v>298</v>
      </c>
      <c r="D37" s="25"/>
      <c r="E37" s="25"/>
      <c r="F37" s="25"/>
      <c r="G37" s="25"/>
    </row>
    <row r="38" spans="1:7" ht="15" customHeight="1" x14ac:dyDescent="0.15"/>
    <row r="39" spans="1:7" ht="24.95" customHeight="1" x14ac:dyDescent="0.15">
      <c r="A39" s="15" t="s">
        <v>414</v>
      </c>
      <c r="B39" s="15"/>
      <c r="C39" s="15"/>
      <c r="D39" s="15"/>
      <c r="E39" s="15"/>
      <c r="F39" s="15"/>
      <c r="G39" s="15"/>
    </row>
    <row r="40" spans="1:7" ht="15" customHeight="1" x14ac:dyDescent="0.15"/>
    <row r="41" spans="1:7" ht="50.1" customHeight="1" x14ac:dyDescent="0.15">
      <c r="A41" s="6" t="s">
        <v>235</v>
      </c>
      <c r="B41" s="20" t="s">
        <v>408</v>
      </c>
      <c r="C41" s="20"/>
      <c r="D41" s="6" t="s">
        <v>415</v>
      </c>
      <c r="E41" s="6" t="s">
        <v>416</v>
      </c>
      <c r="F41" s="6" t="s">
        <v>417</v>
      </c>
      <c r="G41" s="6" t="s">
        <v>412</v>
      </c>
    </row>
    <row r="42" spans="1:7" ht="15" customHeight="1" x14ac:dyDescent="0.15">
      <c r="A42" s="6">
        <v>1</v>
      </c>
      <c r="B42" s="20">
        <v>2</v>
      </c>
      <c r="C42" s="20"/>
      <c r="D42" s="6">
        <v>3</v>
      </c>
      <c r="E42" s="6">
        <v>4</v>
      </c>
      <c r="F42" s="6">
        <v>5</v>
      </c>
      <c r="G42" s="6">
        <v>6</v>
      </c>
    </row>
    <row r="43" spans="1:7" ht="20.100000000000001" customHeight="1" x14ac:dyDescent="0.15">
      <c r="A43" s="6" t="s">
        <v>240</v>
      </c>
      <c r="B43" s="19" t="s">
        <v>418</v>
      </c>
      <c r="C43" s="19"/>
      <c r="D43" s="9">
        <v>15</v>
      </c>
      <c r="E43" s="9">
        <v>1</v>
      </c>
      <c r="F43" s="9">
        <v>6920</v>
      </c>
      <c r="G43" s="9">
        <v>103800</v>
      </c>
    </row>
    <row r="44" spans="1:7" ht="24.95" customHeight="1" x14ac:dyDescent="0.15">
      <c r="A44" s="26" t="s">
        <v>398</v>
      </c>
      <c r="B44" s="26"/>
      <c r="C44" s="26"/>
      <c r="D44" s="26"/>
      <c r="E44" s="26"/>
      <c r="F44" s="26"/>
      <c r="G44" s="10">
        <f>SUBTOTAL(9,G43:G43)</f>
        <v>103800</v>
      </c>
    </row>
    <row r="45" spans="1:7" ht="24.95" customHeight="1" x14ac:dyDescent="0.15"/>
    <row r="46" spans="1:7" ht="20.100000000000001" customHeight="1" x14ac:dyDescent="0.15">
      <c r="A46" s="24" t="s">
        <v>332</v>
      </c>
      <c r="B46" s="24"/>
      <c r="C46" s="25" t="s">
        <v>116</v>
      </c>
      <c r="D46" s="25"/>
      <c r="E46" s="25"/>
      <c r="F46" s="25"/>
      <c r="G46" s="25"/>
    </row>
    <row r="47" spans="1:7" ht="20.100000000000001" customHeight="1" x14ac:dyDescent="0.15">
      <c r="A47" s="24" t="s">
        <v>333</v>
      </c>
      <c r="B47" s="24"/>
      <c r="C47" s="25" t="s">
        <v>334</v>
      </c>
      <c r="D47" s="25"/>
      <c r="E47" s="25"/>
      <c r="F47" s="25"/>
      <c r="G47" s="25"/>
    </row>
    <row r="48" spans="1:7" ht="24.95" customHeight="1" x14ac:dyDescent="0.15">
      <c r="A48" s="24" t="s">
        <v>335</v>
      </c>
      <c r="B48" s="24"/>
      <c r="C48" s="25" t="s">
        <v>298</v>
      </c>
      <c r="D48" s="25"/>
      <c r="E48" s="25"/>
      <c r="F48" s="25"/>
      <c r="G48" s="25"/>
    </row>
    <row r="49" spans="1:7" ht="15" customHeight="1" x14ac:dyDescent="0.15"/>
    <row r="50" spans="1:7" ht="24.95" customHeight="1" x14ac:dyDescent="0.15">
      <c r="A50" s="15" t="s">
        <v>419</v>
      </c>
      <c r="B50" s="15"/>
      <c r="C50" s="15"/>
      <c r="D50" s="15"/>
      <c r="E50" s="15"/>
      <c r="F50" s="15"/>
      <c r="G50" s="15"/>
    </row>
    <row r="51" spans="1:7" ht="15" customHeight="1" x14ac:dyDescent="0.15"/>
    <row r="52" spans="1:7" ht="50.1" customHeight="1" x14ac:dyDescent="0.15">
      <c r="A52" s="6" t="s">
        <v>235</v>
      </c>
      <c r="B52" s="20" t="s">
        <v>408</v>
      </c>
      <c r="C52" s="20"/>
      <c r="D52" s="6" t="s">
        <v>415</v>
      </c>
      <c r="E52" s="6" t="s">
        <v>416</v>
      </c>
      <c r="F52" s="6" t="s">
        <v>417</v>
      </c>
      <c r="G52" s="6" t="s">
        <v>412</v>
      </c>
    </row>
    <row r="53" spans="1:7" ht="15" customHeight="1" x14ac:dyDescent="0.15">
      <c r="A53" s="6">
        <v>1</v>
      </c>
      <c r="B53" s="20">
        <v>2</v>
      </c>
      <c r="C53" s="20"/>
      <c r="D53" s="6">
        <v>3</v>
      </c>
      <c r="E53" s="6">
        <v>4</v>
      </c>
      <c r="F53" s="6">
        <v>5</v>
      </c>
      <c r="G53" s="6">
        <v>6</v>
      </c>
    </row>
    <row r="54" spans="1:7" ht="20.100000000000001" customHeight="1" x14ac:dyDescent="0.15">
      <c r="A54" s="6" t="s">
        <v>347</v>
      </c>
      <c r="B54" s="19" t="s">
        <v>420</v>
      </c>
      <c r="C54" s="19"/>
      <c r="D54" s="9">
        <v>1</v>
      </c>
      <c r="E54" s="9">
        <v>1</v>
      </c>
      <c r="F54" s="9">
        <v>70000</v>
      </c>
      <c r="G54" s="9">
        <v>70000</v>
      </c>
    </row>
    <row r="55" spans="1:7" ht="20.100000000000001" customHeight="1" x14ac:dyDescent="0.15">
      <c r="A55" s="6" t="s">
        <v>348</v>
      </c>
      <c r="B55" s="19" t="s">
        <v>420</v>
      </c>
      <c r="C55" s="19"/>
      <c r="D55" s="9">
        <v>1</v>
      </c>
      <c r="E55" s="9">
        <v>1</v>
      </c>
      <c r="F55" s="9">
        <v>60000</v>
      </c>
      <c r="G55" s="9">
        <v>60000</v>
      </c>
    </row>
    <row r="56" spans="1:7" ht="24.95" customHeight="1" x14ac:dyDescent="0.15">
      <c r="A56" s="26" t="s">
        <v>398</v>
      </c>
      <c r="B56" s="26"/>
      <c r="C56" s="26"/>
      <c r="D56" s="26"/>
      <c r="E56" s="26"/>
      <c r="F56" s="26"/>
      <c r="G56" s="10">
        <f>SUBTOTAL(9,G54:G55)</f>
        <v>130000</v>
      </c>
    </row>
    <row r="57" spans="1:7" ht="24.95" customHeight="1" x14ac:dyDescent="0.15"/>
    <row r="58" spans="1:7" ht="20.100000000000001" customHeight="1" x14ac:dyDescent="0.15">
      <c r="A58" s="24" t="s">
        <v>332</v>
      </c>
      <c r="B58" s="24"/>
      <c r="C58" s="25" t="s">
        <v>120</v>
      </c>
      <c r="D58" s="25"/>
      <c r="E58" s="25"/>
      <c r="F58" s="25"/>
      <c r="G58" s="25"/>
    </row>
    <row r="59" spans="1:7" ht="20.100000000000001" customHeight="1" x14ac:dyDescent="0.15">
      <c r="A59" s="24" t="s">
        <v>333</v>
      </c>
      <c r="B59" s="24"/>
      <c r="C59" s="25" t="s">
        <v>334</v>
      </c>
      <c r="D59" s="25"/>
      <c r="E59" s="25"/>
      <c r="F59" s="25"/>
      <c r="G59" s="25"/>
    </row>
    <row r="60" spans="1:7" ht="24.95" customHeight="1" x14ac:dyDescent="0.15">
      <c r="A60" s="24" t="s">
        <v>335</v>
      </c>
      <c r="B60" s="24"/>
      <c r="C60" s="25" t="s">
        <v>301</v>
      </c>
      <c r="D60" s="25"/>
      <c r="E60" s="25"/>
      <c r="F60" s="25"/>
      <c r="G60" s="25"/>
    </row>
    <row r="61" spans="1:7" ht="15" customHeight="1" x14ac:dyDescent="0.15"/>
    <row r="62" spans="1:7" ht="24.95" customHeight="1" x14ac:dyDescent="0.15">
      <c r="A62" s="15" t="s">
        <v>414</v>
      </c>
      <c r="B62" s="15"/>
      <c r="C62" s="15"/>
      <c r="D62" s="15"/>
      <c r="E62" s="15"/>
      <c r="F62" s="15"/>
      <c r="G62" s="15"/>
    </row>
    <row r="63" spans="1:7" ht="15" customHeight="1" x14ac:dyDescent="0.15"/>
    <row r="64" spans="1:7" ht="50.1" customHeight="1" x14ac:dyDescent="0.15">
      <c r="A64" s="6" t="s">
        <v>235</v>
      </c>
      <c r="B64" s="20" t="s">
        <v>408</v>
      </c>
      <c r="C64" s="20"/>
      <c r="D64" s="6" t="s">
        <v>415</v>
      </c>
      <c r="E64" s="6" t="s">
        <v>416</v>
      </c>
      <c r="F64" s="6" t="s">
        <v>417</v>
      </c>
      <c r="G64" s="6" t="s">
        <v>412</v>
      </c>
    </row>
    <row r="65" spans="1:7" ht="15" customHeight="1" x14ac:dyDescent="0.15">
      <c r="A65" s="6">
        <v>1</v>
      </c>
      <c r="B65" s="20">
        <v>2</v>
      </c>
      <c r="C65" s="20"/>
      <c r="D65" s="6">
        <v>3</v>
      </c>
      <c r="E65" s="6">
        <v>4</v>
      </c>
      <c r="F65" s="6">
        <v>5</v>
      </c>
      <c r="G65" s="6">
        <v>6</v>
      </c>
    </row>
    <row r="66" spans="1:7" ht="20.100000000000001" customHeight="1" x14ac:dyDescent="0.15">
      <c r="A66" s="6" t="s">
        <v>240</v>
      </c>
      <c r="B66" s="19" t="s">
        <v>418</v>
      </c>
      <c r="C66" s="19"/>
      <c r="D66" s="9">
        <v>15</v>
      </c>
      <c r="E66" s="9">
        <v>1</v>
      </c>
      <c r="F66" s="9">
        <v>6920</v>
      </c>
      <c r="G66" s="9">
        <v>103800</v>
      </c>
    </row>
    <row r="67" spans="1:7" ht="24.95" customHeight="1" x14ac:dyDescent="0.15">
      <c r="A67" s="26" t="s">
        <v>398</v>
      </c>
      <c r="B67" s="26"/>
      <c r="C67" s="26"/>
      <c r="D67" s="26"/>
      <c r="E67" s="26"/>
      <c r="F67" s="26"/>
      <c r="G67" s="10">
        <f>SUBTOTAL(9,G66:G66)</f>
        <v>103800</v>
      </c>
    </row>
    <row r="68" spans="1:7" ht="24.95" customHeight="1" x14ac:dyDescent="0.15"/>
    <row r="69" spans="1:7" ht="20.100000000000001" customHeight="1" x14ac:dyDescent="0.15">
      <c r="A69" s="24" t="s">
        <v>332</v>
      </c>
      <c r="B69" s="24"/>
      <c r="C69" s="25" t="s">
        <v>120</v>
      </c>
      <c r="D69" s="25"/>
      <c r="E69" s="25"/>
      <c r="F69" s="25"/>
      <c r="G69" s="25"/>
    </row>
    <row r="70" spans="1:7" ht="20.100000000000001" customHeight="1" x14ac:dyDescent="0.15">
      <c r="A70" s="24" t="s">
        <v>333</v>
      </c>
      <c r="B70" s="24"/>
      <c r="C70" s="25" t="s">
        <v>334</v>
      </c>
      <c r="D70" s="25"/>
      <c r="E70" s="25"/>
      <c r="F70" s="25"/>
      <c r="G70" s="25"/>
    </row>
    <row r="71" spans="1:7" ht="24.95" customHeight="1" x14ac:dyDescent="0.15">
      <c r="A71" s="24" t="s">
        <v>335</v>
      </c>
      <c r="B71" s="24"/>
      <c r="C71" s="25" t="s">
        <v>304</v>
      </c>
      <c r="D71" s="25"/>
      <c r="E71" s="25"/>
      <c r="F71" s="25"/>
      <c r="G71" s="25"/>
    </row>
    <row r="72" spans="1:7" ht="15" customHeight="1" x14ac:dyDescent="0.15"/>
    <row r="73" spans="1:7" ht="24.95" customHeight="1" x14ac:dyDescent="0.15">
      <c r="A73" s="15" t="s">
        <v>414</v>
      </c>
      <c r="B73" s="15"/>
      <c r="C73" s="15"/>
      <c r="D73" s="15"/>
      <c r="E73" s="15"/>
      <c r="F73" s="15"/>
      <c r="G73" s="15"/>
    </row>
    <row r="74" spans="1:7" ht="15" customHeight="1" x14ac:dyDescent="0.15"/>
    <row r="75" spans="1:7" ht="50.1" customHeight="1" x14ac:dyDescent="0.15">
      <c r="A75" s="6" t="s">
        <v>235</v>
      </c>
      <c r="B75" s="20" t="s">
        <v>408</v>
      </c>
      <c r="C75" s="20"/>
      <c r="D75" s="6" t="s">
        <v>415</v>
      </c>
      <c r="E75" s="6" t="s">
        <v>416</v>
      </c>
      <c r="F75" s="6" t="s">
        <v>417</v>
      </c>
      <c r="G75" s="6" t="s">
        <v>412</v>
      </c>
    </row>
    <row r="76" spans="1:7" ht="15" customHeight="1" x14ac:dyDescent="0.15">
      <c r="A76" s="6">
        <v>1</v>
      </c>
      <c r="B76" s="20">
        <v>2</v>
      </c>
      <c r="C76" s="20"/>
      <c r="D76" s="6">
        <v>3</v>
      </c>
      <c r="E76" s="6">
        <v>4</v>
      </c>
      <c r="F76" s="6">
        <v>5</v>
      </c>
      <c r="G76" s="6">
        <v>6</v>
      </c>
    </row>
    <row r="77" spans="1:7" ht="20.100000000000001" customHeight="1" x14ac:dyDescent="0.15">
      <c r="A77" s="6" t="s">
        <v>240</v>
      </c>
      <c r="B77" s="19" t="s">
        <v>418</v>
      </c>
      <c r="C77" s="19"/>
      <c r="D77" s="9">
        <v>15</v>
      </c>
      <c r="E77" s="9">
        <v>1</v>
      </c>
      <c r="F77" s="9">
        <v>6920</v>
      </c>
      <c r="G77" s="9">
        <v>103800</v>
      </c>
    </row>
    <row r="78" spans="1:7" ht="24.95" customHeight="1" x14ac:dyDescent="0.15">
      <c r="A78" s="26" t="s">
        <v>398</v>
      </c>
      <c r="B78" s="26"/>
      <c r="C78" s="26"/>
      <c r="D78" s="26"/>
      <c r="E78" s="26"/>
      <c r="F78" s="26"/>
      <c r="G78" s="10">
        <f>SUBTOTAL(9,G77:G77)</f>
        <v>103800</v>
      </c>
    </row>
    <row r="79" spans="1:7" ht="24.95" customHeight="1" x14ac:dyDescent="0.15"/>
    <row r="80" spans="1:7" ht="20.100000000000001" customHeight="1" x14ac:dyDescent="0.15">
      <c r="A80" s="24" t="s">
        <v>332</v>
      </c>
      <c r="B80" s="24"/>
      <c r="C80" s="25" t="s">
        <v>128</v>
      </c>
      <c r="D80" s="25"/>
      <c r="E80" s="25"/>
      <c r="F80" s="25"/>
      <c r="G80" s="25"/>
    </row>
    <row r="81" spans="1:7" ht="20.100000000000001" customHeight="1" x14ac:dyDescent="0.15">
      <c r="A81" s="24" t="s">
        <v>333</v>
      </c>
      <c r="B81" s="24"/>
      <c r="C81" s="25" t="s">
        <v>400</v>
      </c>
      <c r="D81" s="25"/>
      <c r="E81" s="25"/>
      <c r="F81" s="25"/>
      <c r="G81" s="25"/>
    </row>
    <row r="82" spans="1:7" ht="24.95" customHeight="1" x14ac:dyDescent="0.15">
      <c r="A82" s="24" t="s">
        <v>335</v>
      </c>
      <c r="B82" s="24"/>
      <c r="C82" s="25" t="s">
        <v>298</v>
      </c>
      <c r="D82" s="25"/>
      <c r="E82" s="25"/>
      <c r="F82" s="25"/>
      <c r="G82" s="25"/>
    </row>
    <row r="83" spans="1:7" ht="15" customHeight="1" x14ac:dyDescent="0.15"/>
    <row r="84" spans="1:7" ht="50.1" customHeight="1" x14ac:dyDescent="0.15">
      <c r="A84" s="15" t="s">
        <v>421</v>
      </c>
      <c r="B84" s="15"/>
      <c r="C84" s="15"/>
      <c r="D84" s="15"/>
      <c r="E84" s="15"/>
      <c r="F84" s="15"/>
      <c r="G84" s="15"/>
    </row>
    <row r="85" spans="1:7" ht="15" customHeight="1" x14ac:dyDescent="0.15"/>
    <row r="86" spans="1:7" ht="50.1" customHeight="1" x14ac:dyDescent="0.15">
      <c r="A86" s="6" t="s">
        <v>235</v>
      </c>
      <c r="B86" s="20" t="s">
        <v>422</v>
      </c>
      <c r="C86" s="20"/>
      <c r="D86" s="20"/>
      <c r="E86" s="20"/>
      <c r="F86" s="6" t="s">
        <v>423</v>
      </c>
      <c r="G86" s="6" t="s">
        <v>424</v>
      </c>
    </row>
    <row r="87" spans="1:7" ht="15" customHeight="1" x14ac:dyDescent="0.15">
      <c r="A87" s="6">
        <v>1</v>
      </c>
      <c r="B87" s="20">
        <v>2</v>
      </c>
      <c r="C87" s="20"/>
      <c r="D87" s="20"/>
      <c r="E87" s="20"/>
      <c r="F87" s="6">
        <v>3</v>
      </c>
      <c r="G87" s="6">
        <v>4</v>
      </c>
    </row>
    <row r="88" spans="1:7" ht="39.950000000000003" customHeight="1" x14ac:dyDescent="0.15">
      <c r="A88" s="6" t="s">
        <v>367</v>
      </c>
      <c r="B88" s="19" t="s">
        <v>425</v>
      </c>
      <c r="C88" s="19"/>
      <c r="D88" s="19"/>
      <c r="E88" s="19"/>
      <c r="F88" s="9">
        <v>13000</v>
      </c>
      <c r="G88" s="9">
        <v>377</v>
      </c>
    </row>
    <row r="89" spans="1:7" ht="20.100000000000001" customHeight="1" x14ac:dyDescent="0.15">
      <c r="A89" s="6" t="s">
        <v>369</v>
      </c>
      <c r="B89" s="19" t="s">
        <v>426</v>
      </c>
      <c r="C89" s="19"/>
      <c r="D89" s="19"/>
      <c r="E89" s="19"/>
      <c r="F89" s="9">
        <v>13000</v>
      </c>
      <c r="G89" s="9">
        <v>663</v>
      </c>
    </row>
    <row r="90" spans="1:7" ht="20.100000000000001" customHeight="1" x14ac:dyDescent="0.15">
      <c r="A90" s="6" t="s">
        <v>371</v>
      </c>
      <c r="B90" s="19" t="s">
        <v>427</v>
      </c>
      <c r="C90" s="19"/>
      <c r="D90" s="19"/>
      <c r="E90" s="19"/>
      <c r="F90" s="9">
        <v>13000</v>
      </c>
      <c r="G90" s="9">
        <v>2860</v>
      </c>
    </row>
    <row r="91" spans="1:7" ht="39.950000000000003" customHeight="1" x14ac:dyDescent="0.15">
      <c r="A91" s="6" t="s">
        <v>373</v>
      </c>
      <c r="B91" s="19" t="s">
        <v>425</v>
      </c>
      <c r="C91" s="19"/>
      <c r="D91" s="19"/>
      <c r="E91" s="19"/>
      <c r="F91" s="9">
        <v>13000</v>
      </c>
      <c r="G91" s="9">
        <v>26</v>
      </c>
    </row>
    <row r="92" spans="1:7" ht="24.95" customHeight="1" x14ac:dyDescent="0.15">
      <c r="A92" s="26" t="s">
        <v>398</v>
      </c>
      <c r="B92" s="26"/>
      <c r="C92" s="26"/>
      <c r="D92" s="26"/>
      <c r="E92" s="26"/>
      <c r="F92" s="26"/>
      <c r="G92" s="10">
        <f>SUBTOTAL(9,G88:G91)</f>
        <v>3926</v>
      </c>
    </row>
    <row r="93" spans="1:7" ht="24.95" customHeight="1" x14ac:dyDescent="0.15"/>
    <row r="94" spans="1:7" ht="20.100000000000001" customHeight="1" x14ac:dyDescent="0.15">
      <c r="A94" s="24" t="s">
        <v>332</v>
      </c>
      <c r="B94" s="24"/>
      <c r="C94" s="25" t="s">
        <v>128</v>
      </c>
      <c r="D94" s="25"/>
      <c r="E94" s="25"/>
      <c r="F94" s="25"/>
      <c r="G94" s="25"/>
    </row>
    <row r="95" spans="1:7" ht="20.100000000000001" customHeight="1" x14ac:dyDescent="0.15">
      <c r="A95" s="24" t="s">
        <v>333</v>
      </c>
      <c r="B95" s="24"/>
      <c r="C95" s="25" t="s">
        <v>334</v>
      </c>
      <c r="D95" s="25"/>
      <c r="E95" s="25"/>
      <c r="F95" s="25"/>
      <c r="G95" s="25"/>
    </row>
    <row r="96" spans="1:7" ht="24.95" customHeight="1" x14ac:dyDescent="0.15">
      <c r="A96" s="24" t="s">
        <v>335</v>
      </c>
      <c r="B96" s="24"/>
      <c r="C96" s="25" t="s">
        <v>298</v>
      </c>
      <c r="D96" s="25"/>
      <c r="E96" s="25"/>
      <c r="F96" s="25"/>
      <c r="G96" s="25"/>
    </row>
    <row r="97" spans="1:7" ht="15" customHeight="1" x14ac:dyDescent="0.15"/>
    <row r="98" spans="1:7" ht="50.1" customHeight="1" x14ac:dyDescent="0.15">
      <c r="A98" s="15" t="s">
        <v>421</v>
      </c>
      <c r="B98" s="15"/>
      <c r="C98" s="15"/>
      <c r="D98" s="15"/>
      <c r="E98" s="15"/>
      <c r="F98" s="15"/>
      <c r="G98" s="15"/>
    </row>
    <row r="99" spans="1:7" ht="15" customHeight="1" x14ac:dyDescent="0.15"/>
    <row r="100" spans="1:7" ht="50.1" customHeight="1" x14ac:dyDescent="0.15">
      <c r="A100" s="6" t="s">
        <v>235</v>
      </c>
      <c r="B100" s="20" t="s">
        <v>422</v>
      </c>
      <c r="C100" s="20"/>
      <c r="D100" s="20"/>
      <c r="E100" s="20"/>
      <c r="F100" s="6" t="s">
        <v>423</v>
      </c>
      <c r="G100" s="6" t="s">
        <v>424</v>
      </c>
    </row>
    <row r="101" spans="1:7" ht="15" customHeight="1" x14ac:dyDescent="0.15">
      <c r="A101" s="6">
        <v>1</v>
      </c>
      <c r="B101" s="20">
        <v>2</v>
      </c>
      <c r="C101" s="20"/>
      <c r="D101" s="20"/>
      <c r="E101" s="20"/>
      <c r="F101" s="6">
        <v>3</v>
      </c>
      <c r="G101" s="6">
        <v>4</v>
      </c>
    </row>
    <row r="102" spans="1:7" ht="39.950000000000003" customHeight="1" x14ac:dyDescent="0.15">
      <c r="A102" s="6" t="s">
        <v>240</v>
      </c>
      <c r="B102" s="19" t="s">
        <v>425</v>
      </c>
      <c r="C102" s="19"/>
      <c r="D102" s="19"/>
      <c r="E102" s="19"/>
      <c r="F102" s="9">
        <v>2361476.7000000002</v>
      </c>
      <c r="G102" s="9">
        <v>68482.820000000007</v>
      </c>
    </row>
    <row r="103" spans="1:7" ht="20.100000000000001" customHeight="1" x14ac:dyDescent="0.15">
      <c r="A103" s="6" t="s">
        <v>347</v>
      </c>
      <c r="B103" s="19" t="s">
        <v>426</v>
      </c>
      <c r="C103" s="19"/>
      <c r="D103" s="19"/>
      <c r="E103" s="19"/>
      <c r="F103" s="9">
        <v>2361476.7799999998</v>
      </c>
      <c r="G103" s="9">
        <v>120435.32</v>
      </c>
    </row>
    <row r="104" spans="1:7" ht="20.100000000000001" customHeight="1" x14ac:dyDescent="0.15">
      <c r="A104" s="6" t="s">
        <v>348</v>
      </c>
      <c r="B104" s="19" t="s">
        <v>427</v>
      </c>
      <c r="C104" s="19"/>
      <c r="D104" s="19"/>
      <c r="E104" s="19"/>
      <c r="F104" s="9">
        <v>2361476.7000000002</v>
      </c>
      <c r="G104" s="9">
        <v>519524.87</v>
      </c>
    </row>
    <row r="105" spans="1:7" ht="39.950000000000003" customHeight="1" x14ac:dyDescent="0.15">
      <c r="A105" s="6" t="s">
        <v>349</v>
      </c>
      <c r="B105" s="19" t="s">
        <v>428</v>
      </c>
      <c r="C105" s="19"/>
      <c r="D105" s="19"/>
      <c r="E105" s="19"/>
      <c r="F105" s="9">
        <v>2361476.7000000002</v>
      </c>
      <c r="G105" s="9">
        <v>4722.95</v>
      </c>
    </row>
    <row r="106" spans="1:7" ht="39.950000000000003" customHeight="1" x14ac:dyDescent="0.15">
      <c r="A106" s="6" t="s">
        <v>350</v>
      </c>
      <c r="B106" s="19" t="s">
        <v>425</v>
      </c>
      <c r="C106" s="19"/>
      <c r="D106" s="19"/>
      <c r="E106" s="19"/>
      <c r="F106" s="9">
        <v>6797144.21</v>
      </c>
      <c r="G106" s="9">
        <v>197117.18</v>
      </c>
    </row>
    <row r="107" spans="1:7" ht="20.100000000000001" customHeight="1" x14ac:dyDescent="0.15">
      <c r="A107" s="6" t="s">
        <v>351</v>
      </c>
      <c r="B107" s="19" t="s">
        <v>426</v>
      </c>
      <c r="C107" s="19"/>
      <c r="D107" s="19"/>
      <c r="E107" s="19"/>
      <c r="F107" s="9">
        <v>6797144.21</v>
      </c>
      <c r="G107" s="9">
        <v>346654.35</v>
      </c>
    </row>
    <row r="108" spans="1:7" ht="20.100000000000001" customHeight="1" x14ac:dyDescent="0.15">
      <c r="A108" s="6" t="s">
        <v>352</v>
      </c>
      <c r="B108" s="19" t="s">
        <v>427</v>
      </c>
      <c r="C108" s="19"/>
      <c r="D108" s="19"/>
      <c r="E108" s="19"/>
      <c r="F108" s="9">
        <v>6797144.21</v>
      </c>
      <c r="G108" s="9">
        <v>1495371.73</v>
      </c>
    </row>
    <row r="109" spans="1:7" ht="39.950000000000003" customHeight="1" x14ac:dyDescent="0.15">
      <c r="A109" s="6" t="s">
        <v>353</v>
      </c>
      <c r="B109" s="19" t="s">
        <v>428</v>
      </c>
      <c r="C109" s="19"/>
      <c r="D109" s="19"/>
      <c r="E109" s="19"/>
      <c r="F109" s="9">
        <v>6797144.21</v>
      </c>
      <c r="G109" s="9">
        <v>13594.29</v>
      </c>
    </row>
    <row r="110" spans="1:7" ht="39.950000000000003" customHeight="1" x14ac:dyDescent="0.15">
      <c r="A110" s="6" t="s">
        <v>354</v>
      </c>
      <c r="B110" s="19" t="s">
        <v>425</v>
      </c>
      <c r="C110" s="19"/>
      <c r="D110" s="19"/>
      <c r="E110" s="19"/>
      <c r="F110" s="9">
        <v>13740431.35</v>
      </c>
      <c r="G110" s="9">
        <v>398472.51</v>
      </c>
    </row>
    <row r="111" spans="1:7" ht="20.100000000000001" customHeight="1" x14ac:dyDescent="0.15">
      <c r="A111" s="6" t="s">
        <v>355</v>
      </c>
      <c r="B111" s="19" t="s">
        <v>426</v>
      </c>
      <c r="C111" s="19"/>
      <c r="D111" s="19"/>
      <c r="E111" s="19"/>
      <c r="F111" s="9">
        <v>13740431.35</v>
      </c>
      <c r="G111" s="9">
        <v>700762</v>
      </c>
    </row>
    <row r="112" spans="1:7" ht="20.100000000000001" customHeight="1" x14ac:dyDescent="0.15">
      <c r="A112" s="6" t="s">
        <v>401</v>
      </c>
      <c r="B112" s="19" t="s">
        <v>427</v>
      </c>
      <c r="C112" s="19"/>
      <c r="D112" s="19"/>
      <c r="E112" s="19"/>
      <c r="F112" s="9">
        <v>13740431.35</v>
      </c>
      <c r="G112" s="9">
        <v>3022894.9</v>
      </c>
    </row>
    <row r="113" spans="1:7" ht="39.950000000000003" customHeight="1" x14ac:dyDescent="0.15">
      <c r="A113" s="6" t="s">
        <v>366</v>
      </c>
      <c r="B113" s="19" t="s">
        <v>428</v>
      </c>
      <c r="C113" s="19"/>
      <c r="D113" s="19"/>
      <c r="E113" s="19"/>
      <c r="F113" s="9">
        <v>13740431.35</v>
      </c>
      <c r="G113" s="9">
        <v>27480.86</v>
      </c>
    </row>
    <row r="114" spans="1:7" ht="24.95" customHeight="1" x14ac:dyDescent="0.15">
      <c r="A114" s="26" t="s">
        <v>398</v>
      </c>
      <c r="B114" s="26"/>
      <c r="C114" s="26"/>
      <c r="D114" s="26"/>
      <c r="E114" s="26"/>
      <c r="F114" s="26"/>
      <c r="G114" s="10">
        <f>SUBTOTAL(9,G102:G113)</f>
        <v>6915513.7800000003</v>
      </c>
    </row>
    <row r="115" spans="1:7" ht="24.95" customHeight="1" x14ac:dyDescent="0.15"/>
    <row r="116" spans="1:7" ht="20.100000000000001" customHeight="1" x14ac:dyDescent="0.15">
      <c r="A116" s="24" t="s">
        <v>332</v>
      </c>
      <c r="B116" s="24"/>
      <c r="C116" s="25" t="s">
        <v>128</v>
      </c>
      <c r="D116" s="25"/>
      <c r="E116" s="25"/>
      <c r="F116" s="25"/>
      <c r="G116" s="25"/>
    </row>
    <row r="117" spans="1:7" ht="20.100000000000001" customHeight="1" x14ac:dyDescent="0.15">
      <c r="A117" s="24" t="s">
        <v>333</v>
      </c>
      <c r="B117" s="24"/>
      <c r="C117" s="25" t="s">
        <v>334</v>
      </c>
      <c r="D117" s="25"/>
      <c r="E117" s="25"/>
      <c r="F117" s="25"/>
      <c r="G117" s="25"/>
    </row>
    <row r="118" spans="1:7" ht="24.95" customHeight="1" x14ac:dyDescent="0.15">
      <c r="A118" s="24" t="s">
        <v>335</v>
      </c>
      <c r="B118" s="24"/>
      <c r="C118" s="25" t="s">
        <v>301</v>
      </c>
      <c r="D118" s="25"/>
      <c r="E118" s="25"/>
      <c r="F118" s="25"/>
      <c r="G118" s="25"/>
    </row>
    <row r="119" spans="1:7" ht="15" customHeight="1" x14ac:dyDescent="0.15"/>
    <row r="120" spans="1:7" ht="50.1" customHeight="1" x14ac:dyDescent="0.15">
      <c r="A120" s="15" t="s">
        <v>421</v>
      </c>
      <c r="B120" s="15"/>
      <c r="C120" s="15"/>
      <c r="D120" s="15"/>
      <c r="E120" s="15"/>
      <c r="F120" s="15"/>
      <c r="G120" s="15"/>
    </row>
    <row r="121" spans="1:7" ht="15" customHeight="1" x14ac:dyDescent="0.15"/>
    <row r="122" spans="1:7" ht="50.1" customHeight="1" x14ac:dyDescent="0.15">
      <c r="A122" s="6" t="s">
        <v>235</v>
      </c>
      <c r="B122" s="20" t="s">
        <v>422</v>
      </c>
      <c r="C122" s="20"/>
      <c r="D122" s="20"/>
      <c r="E122" s="20"/>
      <c r="F122" s="6" t="s">
        <v>423</v>
      </c>
      <c r="G122" s="6" t="s">
        <v>424</v>
      </c>
    </row>
    <row r="123" spans="1:7" ht="15" customHeight="1" x14ac:dyDescent="0.15">
      <c r="A123" s="6">
        <v>1</v>
      </c>
      <c r="B123" s="20">
        <v>2</v>
      </c>
      <c r="C123" s="20"/>
      <c r="D123" s="20"/>
      <c r="E123" s="20"/>
      <c r="F123" s="6">
        <v>3</v>
      </c>
      <c r="G123" s="6">
        <v>4</v>
      </c>
    </row>
    <row r="124" spans="1:7" ht="39.950000000000003" customHeight="1" x14ac:dyDescent="0.15">
      <c r="A124" s="6" t="s">
        <v>240</v>
      </c>
      <c r="B124" s="19" t="s">
        <v>425</v>
      </c>
      <c r="C124" s="19"/>
      <c r="D124" s="19"/>
      <c r="E124" s="19"/>
      <c r="F124" s="9">
        <v>2004332.3</v>
      </c>
      <c r="G124" s="9">
        <v>58125.64</v>
      </c>
    </row>
    <row r="125" spans="1:7" ht="20.100000000000001" customHeight="1" x14ac:dyDescent="0.15">
      <c r="A125" s="6" t="s">
        <v>347</v>
      </c>
      <c r="B125" s="19" t="s">
        <v>426</v>
      </c>
      <c r="C125" s="19"/>
      <c r="D125" s="19"/>
      <c r="E125" s="19"/>
      <c r="F125" s="9">
        <v>2004332.3</v>
      </c>
      <c r="G125" s="9">
        <v>102220.95</v>
      </c>
    </row>
    <row r="126" spans="1:7" ht="20.100000000000001" customHeight="1" x14ac:dyDescent="0.15">
      <c r="A126" s="6" t="s">
        <v>348</v>
      </c>
      <c r="B126" s="19" t="s">
        <v>427</v>
      </c>
      <c r="C126" s="19"/>
      <c r="D126" s="19"/>
      <c r="E126" s="19"/>
      <c r="F126" s="9">
        <v>2004332.3</v>
      </c>
      <c r="G126" s="9">
        <v>440953.11</v>
      </c>
    </row>
    <row r="127" spans="1:7" ht="39.950000000000003" customHeight="1" x14ac:dyDescent="0.15">
      <c r="A127" s="6" t="s">
        <v>349</v>
      </c>
      <c r="B127" s="19" t="s">
        <v>428</v>
      </c>
      <c r="C127" s="19"/>
      <c r="D127" s="19"/>
      <c r="E127" s="19"/>
      <c r="F127" s="9">
        <v>2004332.3</v>
      </c>
      <c r="G127" s="9">
        <v>4008.66</v>
      </c>
    </row>
    <row r="128" spans="1:7" ht="39.950000000000003" customHeight="1" x14ac:dyDescent="0.15">
      <c r="A128" s="6" t="s">
        <v>350</v>
      </c>
      <c r="B128" s="19" t="s">
        <v>425</v>
      </c>
      <c r="C128" s="19"/>
      <c r="D128" s="19"/>
      <c r="E128" s="19"/>
      <c r="F128" s="9">
        <v>3609211.12</v>
      </c>
      <c r="G128" s="9">
        <v>104667.12</v>
      </c>
    </row>
    <row r="129" spans="1:7" ht="20.100000000000001" customHeight="1" x14ac:dyDescent="0.15">
      <c r="A129" s="6" t="s">
        <v>351</v>
      </c>
      <c r="B129" s="19" t="s">
        <v>426</v>
      </c>
      <c r="C129" s="19"/>
      <c r="D129" s="19"/>
      <c r="E129" s="19"/>
      <c r="F129" s="9">
        <v>3609211.12</v>
      </c>
      <c r="G129" s="9">
        <v>184069.77</v>
      </c>
    </row>
    <row r="130" spans="1:7" ht="20.100000000000001" customHeight="1" x14ac:dyDescent="0.15">
      <c r="A130" s="6" t="s">
        <v>352</v>
      </c>
      <c r="B130" s="19" t="s">
        <v>427</v>
      </c>
      <c r="C130" s="19"/>
      <c r="D130" s="19"/>
      <c r="E130" s="19"/>
      <c r="F130" s="9">
        <v>3609211.12</v>
      </c>
      <c r="G130" s="9">
        <v>794026.45</v>
      </c>
    </row>
    <row r="131" spans="1:7" ht="39.950000000000003" customHeight="1" x14ac:dyDescent="0.15">
      <c r="A131" s="6" t="s">
        <v>353</v>
      </c>
      <c r="B131" s="19" t="s">
        <v>428</v>
      </c>
      <c r="C131" s="19"/>
      <c r="D131" s="19"/>
      <c r="E131" s="19"/>
      <c r="F131" s="9">
        <v>3609211.12</v>
      </c>
      <c r="G131" s="9">
        <v>7218.42</v>
      </c>
    </row>
    <row r="132" spans="1:7" ht="39.950000000000003" customHeight="1" x14ac:dyDescent="0.15">
      <c r="A132" s="6" t="s">
        <v>354</v>
      </c>
      <c r="B132" s="19" t="s">
        <v>425</v>
      </c>
      <c r="C132" s="19"/>
      <c r="D132" s="19"/>
      <c r="E132" s="19"/>
      <c r="F132" s="9">
        <v>10201134</v>
      </c>
      <c r="G132" s="9">
        <v>295832.89</v>
      </c>
    </row>
    <row r="133" spans="1:7" ht="20.100000000000001" customHeight="1" x14ac:dyDescent="0.15">
      <c r="A133" s="6" t="s">
        <v>355</v>
      </c>
      <c r="B133" s="19" t="s">
        <v>426</v>
      </c>
      <c r="C133" s="19"/>
      <c r="D133" s="19"/>
      <c r="E133" s="19"/>
      <c r="F133" s="9">
        <v>10201134</v>
      </c>
      <c r="G133" s="9">
        <v>520257.83</v>
      </c>
    </row>
    <row r="134" spans="1:7" ht="20.100000000000001" customHeight="1" x14ac:dyDescent="0.15">
      <c r="A134" s="6" t="s">
        <v>401</v>
      </c>
      <c r="B134" s="19" t="s">
        <v>427</v>
      </c>
      <c r="C134" s="19"/>
      <c r="D134" s="19"/>
      <c r="E134" s="19"/>
      <c r="F134" s="9">
        <v>10201134</v>
      </c>
      <c r="G134" s="9">
        <v>2244249.48</v>
      </c>
    </row>
    <row r="135" spans="1:7" ht="39.950000000000003" customHeight="1" x14ac:dyDescent="0.15">
      <c r="A135" s="6" t="s">
        <v>366</v>
      </c>
      <c r="B135" s="19" t="s">
        <v>428</v>
      </c>
      <c r="C135" s="19"/>
      <c r="D135" s="19"/>
      <c r="E135" s="19"/>
      <c r="F135" s="9">
        <v>10201130</v>
      </c>
      <c r="G135" s="9">
        <v>20402.259999999998</v>
      </c>
    </row>
    <row r="136" spans="1:7" ht="24.95" customHeight="1" x14ac:dyDescent="0.15">
      <c r="A136" s="26" t="s">
        <v>398</v>
      </c>
      <c r="B136" s="26"/>
      <c r="C136" s="26"/>
      <c r="D136" s="26"/>
      <c r="E136" s="26"/>
      <c r="F136" s="26"/>
      <c r="G136" s="10">
        <f>SUBTOTAL(9,G124:G135)</f>
        <v>4776032.58</v>
      </c>
    </row>
    <row r="137" spans="1:7" ht="24.95" customHeight="1" x14ac:dyDescent="0.15"/>
    <row r="138" spans="1:7" ht="20.100000000000001" customHeight="1" x14ac:dyDescent="0.15">
      <c r="A138" s="24" t="s">
        <v>332</v>
      </c>
      <c r="B138" s="24"/>
      <c r="C138" s="25" t="s">
        <v>128</v>
      </c>
      <c r="D138" s="25"/>
      <c r="E138" s="25"/>
      <c r="F138" s="25"/>
      <c r="G138" s="25"/>
    </row>
    <row r="139" spans="1:7" ht="20.100000000000001" customHeight="1" x14ac:dyDescent="0.15">
      <c r="A139" s="24" t="s">
        <v>333</v>
      </c>
      <c r="B139" s="24"/>
      <c r="C139" s="25" t="s">
        <v>334</v>
      </c>
      <c r="D139" s="25"/>
      <c r="E139" s="25"/>
      <c r="F139" s="25"/>
      <c r="G139" s="25"/>
    </row>
    <row r="140" spans="1:7" ht="24.95" customHeight="1" x14ac:dyDescent="0.15">
      <c r="A140" s="24" t="s">
        <v>335</v>
      </c>
      <c r="B140" s="24"/>
      <c r="C140" s="25" t="s">
        <v>304</v>
      </c>
      <c r="D140" s="25"/>
      <c r="E140" s="25"/>
      <c r="F140" s="25"/>
      <c r="G140" s="25"/>
    </row>
    <row r="141" spans="1:7" ht="15" customHeight="1" x14ac:dyDescent="0.15"/>
    <row r="142" spans="1:7" ht="50.1" customHeight="1" x14ac:dyDescent="0.15">
      <c r="A142" s="15" t="s">
        <v>421</v>
      </c>
      <c r="B142" s="15"/>
      <c r="C142" s="15"/>
      <c r="D142" s="15"/>
      <c r="E142" s="15"/>
      <c r="F142" s="15"/>
      <c r="G142" s="15"/>
    </row>
    <row r="143" spans="1:7" ht="15" customHeight="1" x14ac:dyDescent="0.15"/>
    <row r="144" spans="1:7" ht="50.1" customHeight="1" x14ac:dyDescent="0.15">
      <c r="A144" s="6" t="s">
        <v>235</v>
      </c>
      <c r="B144" s="20" t="s">
        <v>422</v>
      </c>
      <c r="C144" s="20"/>
      <c r="D144" s="20"/>
      <c r="E144" s="20"/>
      <c r="F144" s="6" t="s">
        <v>423</v>
      </c>
      <c r="G144" s="6" t="s">
        <v>424</v>
      </c>
    </row>
    <row r="145" spans="1:7" ht="15" customHeight="1" x14ac:dyDescent="0.15">
      <c r="A145" s="6">
        <v>1</v>
      </c>
      <c r="B145" s="20">
        <v>2</v>
      </c>
      <c r="C145" s="20"/>
      <c r="D145" s="20"/>
      <c r="E145" s="20"/>
      <c r="F145" s="6">
        <v>3</v>
      </c>
      <c r="G145" s="6">
        <v>4</v>
      </c>
    </row>
    <row r="146" spans="1:7" ht="39.950000000000003" customHeight="1" x14ac:dyDescent="0.15">
      <c r="A146" s="6" t="s">
        <v>240</v>
      </c>
      <c r="B146" s="19" t="s">
        <v>425</v>
      </c>
      <c r="C146" s="19"/>
      <c r="D146" s="19"/>
      <c r="E146" s="19"/>
      <c r="F146" s="9">
        <v>2004332.3</v>
      </c>
      <c r="G146" s="9">
        <v>58125.64</v>
      </c>
    </row>
    <row r="147" spans="1:7" ht="20.100000000000001" customHeight="1" x14ac:dyDescent="0.15">
      <c r="A147" s="6" t="s">
        <v>347</v>
      </c>
      <c r="B147" s="19" t="s">
        <v>426</v>
      </c>
      <c r="C147" s="19"/>
      <c r="D147" s="19"/>
      <c r="E147" s="19"/>
      <c r="F147" s="9">
        <v>2004332.3</v>
      </c>
      <c r="G147" s="9">
        <v>102220.95</v>
      </c>
    </row>
    <row r="148" spans="1:7" ht="20.100000000000001" customHeight="1" x14ac:dyDescent="0.15">
      <c r="A148" s="6" t="s">
        <v>348</v>
      </c>
      <c r="B148" s="19" t="s">
        <v>427</v>
      </c>
      <c r="C148" s="19"/>
      <c r="D148" s="19"/>
      <c r="E148" s="19"/>
      <c r="F148" s="9">
        <v>2004332.3</v>
      </c>
      <c r="G148" s="9">
        <v>440953.11</v>
      </c>
    </row>
    <row r="149" spans="1:7" ht="39.950000000000003" customHeight="1" x14ac:dyDescent="0.15">
      <c r="A149" s="6" t="s">
        <v>349</v>
      </c>
      <c r="B149" s="19" t="s">
        <v>428</v>
      </c>
      <c r="C149" s="19"/>
      <c r="D149" s="19"/>
      <c r="E149" s="19"/>
      <c r="F149" s="9">
        <v>2004332.3</v>
      </c>
      <c r="G149" s="9">
        <v>4008.66</v>
      </c>
    </row>
    <row r="150" spans="1:7" ht="39.950000000000003" customHeight="1" x14ac:dyDescent="0.15">
      <c r="A150" s="6" t="s">
        <v>350</v>
      </c>
      <c r="B150" s="19" t="s">
        <v>425</v>
      </c>
      <c r="C150" s="19"/>
      <c r="D150" s="19"/>
      <c r="E150" s="19"/>
      <c r="F150" s="9">
        <v>3609211.12</v>
      </c>
      <c r="G150" s="9">
        <v>104667.12</v>
      </c>
    </row>
    <row r="151" spans="1:7" ht="20.100000000000001" customHeight="1" x14ac:dyDescent="0.15">
      <c r="A151" s="6" t="s">
        <v>351</v>
      </c>
      <c r="B151" s="19" t="s">
        <v>426</v>
      </c>
      <c r="C151" s="19"/>
      <c r="D151" s="19"/>
      <c r="E151" s="19"/>
      <c r="F151" s="9">
        <v>3609211.12</v>
      </c>
      <c r="G151" s="9">
        <v>184069.77</v>
      </c>
    </row>
    <row r="152" spans="1:7" ht="20.100000000000001" customHeight="1" x14ac:dyDescent="0.15">
      <c r="A152" s="6" t="s">
        <v>352</v>
      </c>
      <c r="B152" s="19" t="s">
        <v>427</v>
      </c>
      <c r="C152" s="19"/>
      <c r="D152" s="19"/>
      <c r="E152" s="19"/>
      <c r="F152" s="9">
        <v>3609211.12</v>
      </c>
      <c r="G152" s="9">
        <v>794026.45</v>
      </c>
    </row>
    <row r="153" spans="1:7" ht="39.950000000000003" customHeight="1" x14ac:dyDescent="0.15">
      <c r="A153" s="6" t="s">
        <v>353</v>
      </c>
      <c r="B153" s="19" t="s">
        <v>428</v>
      </c>
      <c r="C153" s="19"/>
      <c r="D153" s="19"/>
      <c r="E153" s="19"/>
      <c r="F153" s="9">
        <v>3609211.12</v>
      </c>
      <c r="G153" s="9">
        <v>7218.42</v>
      </c>
    </row>
    <row r="154" spans="1:7" ht="39.950000000000003" customHeight="1" x14ac:dyDescent="0.15">
      <c r="A154" s="6" t="s">
        <v>354</v>
      </c>
      <c r="B154" s="19" t="s">
        <v>425</v>
      </c>
      <c r="C154" s="19"/>
      <c r="D154" s="19"/>
      <c r="E154" s="19"/>
      <c r="F154" s="9">
        <v>10201134</v>
      </c>
      <c r="G154" s="9">
        <v>295832.89</v>
      </c>
    </row>
    <row r="155" spans="1:7" ht="20.100000000000001" customHeight="1" x14ac:dyDescent="0.15">
      <c r="A155" s="6" t="s">
        <v>355</v>
      </c>
      <c r="B155" s="19" t="s">
        <v>426</v>
      </c>
      <c r="C155" s="19"/>
      <c r="D155" s="19"/>
      <c r="E155" s="19"/>
      <c r="F155" s="9">
        <v>10201134</v>
      </c>
      <c r="G155" s="9">
        <v>520257.83</v>
      </c>
    </row>
    <row r="156" spans="1:7" ht="20.100000000000001" customHeight="1" x14ac:dyDescent="0.15">
      <c r="A156" s="6" t="s">
        <v>401</v>
      </c>
      <c r="B156" s="19" t="s">
        <v>427</v>
      </c>
      <c r="C156" s="19"/>
      <c r="D156" s="19"/>
      <c r="E156" s="19"/>
      <c r="F156" s="9">
        <v>10201134</v>
      </c>
      <c r="G156" s="9">
        <v>2244249.48</v>
      </c>
    </row>
    <row r="157" spans="1:7" ht="39.950000000000003" customHeight="1" x14ac:dyDescent="0.15">
      <c r="A157" s="6" t="s">
        <v>366</v>
      </c>
      <c r="B157" s="19" t="s">
        <v>428</v>
      </c>
      <c r="C157" s="19"/>
      <c r="D157" s="19"/>
      <c r="E157" s="19"/>
      <c r="F157" s="9">
        <v>10201130</v>
      </c>
      <c r="G157" s="9">
        <v>20402.259999999998</v>
      </c>
    </row>
    <row r="158" spans="1:7" ht="24.95" customHeight="1" x14ac:dyDescent="0.15">
      <c r="A158" s="26" t="s">
        <v>398</v>
      </c>
      <c r="B158" s="26"/>
      <c r="C158" s="26"/>
      <c r="D158" s="26"/>
      <c r="E158" s="26"/>
      <c r="F158" s="26"/>
      <c r="G158" s="10">
        <f>SUBTOTAL(9,G146:G157)</f>
        <v>4776032.58</v>
      </c>
    </row>
    <row r="159" spans="1:7" ht="24.95" customHeight="1" x14ac:dyDescent="0.15"/>
    <row r="160" spans="1:7" ht="20.100000000000001" customHeight="1" x14ac:dyDescent="0.15">
      <c r="A160" s="24" t="s">
        <v>332</v>
      </c>
      <c r="B160" s="24"/>
      <c r="C160" s="25" t="s">
        <v>170</v>
      </c>
      <c r="D160" s="25"/>
      <c r="E160" s="25"/>
      <c r="F160" s="25"/>
      <c r="G160" s="25"/>
    </row>
    <row r="161" spans="1:7" ht="20.100000000000001" customHeight="1" x14ac:dyDescent="0.15">
      <c r="A161" s="24" t="s">
        <v>333</v>
      </c>
      <c r="B161" s="24"/>
      <c r="C161" s="25" t="s">
        <v>334</v>
      </c>
      <c r="D161" s="25"/>
      <c r="E161" s="25"/>
      <c r="F161" s="25"/>
      <c r="G161" s="25"/>
    </row>
    <row r="162" spans="1:7" ht="24.95" customHeight="1" x14ac:dyDescent="0.15">
      <c r="A162" s="24" t="s">
        <v>335</v>
      </c>
      <c r="B162" s="24"/>
      <c r="C162" s="25" t="s">
        <v>298</v>
      </c>
      <c r="D162" s="25"/>
      <c r="E162" s="25"/>
      <c r="F162" s="25"/>
      <c r="G162" s="25"/>
    </row>
    <row r="163" spans="1:7" ht="15" customHeight="1" x14ac:dyDescent="0.15"/>
    <row r="164" spans="1:7" ht="24.95" customHeight="1" x14ac:dyDescent="0.15">
      <c r="A164" s="15" t="s">
        <v>429</v>
      </c>
      <c r="B164" s="15"/>
      <c r="C164" s="15"/>
      <c r="D164" s="15"/>
      <c r="E164" s="15"/>
      <c r="F164" s="15"/>
      <c r="G164" s="15"/>
    </row>
    <row r="165" spans="1:7" ht="15" customHeight="1" x14ac:dyDescent="0.15"/>
    <row r="166" spans="1:7" ht="60" customHeight="1" x14ac:dyDescent="0.15">
      <c r="A166" s="6" t="s">
        <v>235</v>
      </c>
      <c r="B166" s="20" t="s">
        <v>408</v>
      </c>
      <c r="C166" s="20"/>
      <c r="D166" s="20"/>
      <c r="E166" s="6" t="s">
        <v>430</v>
      </c>
      <c r="F166" s="6" t="s">
        <v>431</v>
      </c>
      <c r="G166" s="6" t="s">
        <v>432</v>
      </c>
    </row>
    <row r="167" spans="1:7" ht="15" customHeight="1" x14ac:dyDescent="0.15">
      <c r="A167" s="6">
        <v>1</v>
      </c>
      <c r="B167" s="20">
        <v>2</v>
      </c>
      <c r="C167" s="20"/>
      <c r="D167" s="20"/>
      <c r="E167" s="6">
        <v>3</v>
      </c>
      <c r="F167" s="6">
        <v>4</v>
      </c>
      <c r="G167" s="6">
        <v>5</v>
      </c>
    </row>
    <row r="168" spans="1:7" ht="20.100000000000001" customHeight="1" x14ac:dyDescent="0.15">
      <c r="A168" s="6" t="s">
        <v>347</v>
      </c>
      <c r="B168" s="19" t="s">
        <v>433</v>
      </c>
      <c r="C168" s="19"/>
      <c r="D168" s="19"/>
      <c r="E168" s="9">
        <v>205.2</v>
      </c>
      <c r="F168" s="9">
        <v>30</v>
      </c>
      <c r="G168" s="9">
        <v>6156</v>
      </c>
    </row>
    <row r="169" spans="1:7" ht="24.95" customHeight="1" x14ac:dyDescent="0.15">
      <c r="A169" s="26" t="s">
        <v>398</v>
      </c>
      <c r="B169" s="26"/>
      <c r="C169" s="26"/>
      <c r="D169" s="26"/>
      <c r="E169" s="26"/>
      <c r="F169" s="26"/>
      <c r="G169" s="10">
        <f>SUBTOTAL(9,G168:G168)</f>
        <v>6156</v>
      </c>
    </row>
    <row r="170" spans="1:7" ht="24.95" customHeight="1" x14ac:dyDescent="0.15"/>
    <row r="171" spans="1:7" ht="20.100000000000001" customHeight="1" x14ac:dyDescent="0.15">
      <c r="A171" s="24" t="s">
        <v>332</v>
      </c>
      <c r="B171" s="24"/>
      <c r="C171" s="25" t="s">
        <v>173</v>
      </c>
      <c r="D171" s="25"/>
      <c r="E171" s="25"/>
      <c r="F171" s="25"/>
      <c r="G171" s="25"/>
    </row>
    <row r="172" spans="1:7" ht="20.100000000000001" customHeight="1" x14ac:dyDescent="0.15">
      <c r="A172" s="24" t="s">
        <v>333</v>
      </c>
      <c r="B172" s="24"/>
      <c r="C172" s="25" t="s">
        <v>334</v>
      </c>
      <c r="D172" s="25"/>
      <c r="E172" s="25"/>
      <c r="F172" s="25"/>
      <c r="G172" s="25"/>
    </row>
    <row r="173" spans="1:7" ht="24.95" customHeight="1" x14ac:dyDescent="0.15">
      <c r="A173" s="24" t="s">
        <v>335</v>
      </c>
      <c r="B173" s="24"/>
      <c r="C173" s="25" t="s">
        <v>298</v>
      </c>
      <c r="D173" s="25"/>
      <c r="E173" s="25"/>
      <c r="F173" s="25"/>
      <c r="G173" s="25"/>
    </row>
    <row r="174" spans="1:7" ht="15" customHeight="1" x14ac:dyDescent="0.15"/>
    <row r="175" spans="1:7" ht="24.95" customHeight="1" x14ac:dyDescent="0.15">
      <c r="A175" s="15" t="s">
        <v>434</v>
      </c>
      <c r="B175" s="15"/>
      <c r="C175" s="15"/>
      <c r="D175" s="15"/>
      <c r="E175" s="15"/>
      <c r="F175" s="15"/>
      <c r="G175" s="15"/>
    </row>
    <row r="176" spans="1:7" ht="15" customHeight="1" x14ac:dyDescent="0.15"/>
    <row r="177" spans="1:7" ht="60" customHeight="1" x14ac:dyDescent="0.15">
      <c r="A177" s="6" t="s">
        <v>235</v>
      </c>
      <c r="B177" s="20" t="s">
        <v>408</v>
      </c>
      <c r="C177" s="20"/>
      <c r="D177" s="20"/>
      <c r="E177" s="6" t="s">
        <v>430</v>
      </c>
      <c r="F177" s="6" t="s">
        <v>431</v>
      </c>
      <c r="G177" s="6" t="s">
        <v>432</v>
      </c>
    </row>
    <row r="178" spans="1:7" ht="15" customHeight="1" x14ac:dyDescent="0.15">
      <c r="A178" s="6">
        <v>1</v>
      </c>
      <c r="B178" s="20">
        <v>2</v>
      </c>
      <c r="C178" s="20"/>
      <c r="D178" s="20"/>
      <c r="E178" s="6">
        <v>3</v>
      </c>
      <c r="F178" s="6">
        <v>4</v>
      </c>
      <c r="G178" s="6">
        <v>5</v>
      </c>
    </row>
    <row r="179" spans="1:7" ht="20.100000000000001" customHeight="1" x14ac:dyDescent="0.15">
      <c r="A179" s="6" t="s">
        <v>348</v>
      </c>
      <c r="B179" s="19" t="s">
        <v>435</v>
      </c>
      <c r="C179" s="19"/>
      <c r="D179" s="19"/>
      <c r="E179" s="9">
        <v>1</v>
      </c>
      <c r="F179" s="9">
        <v>13000</v>
      </c>
      <c r="G179" s="9">
        <v>13000</v>
      </c>
    </row>
    <row r="180" spans="1:7" ht="24.95" customHeight="1" x14ac:dyDescent="0.15">
      <c r="A180" s="26" t="s">
        <v>398</v>
      </c>
      <c r="B180" s="26"/>
      <c r="C180" s="26"/>
      <c r="D180" s="26"/>
      <c r="E180" s="26"/>
      <c r="F180" s="26"/>
      <c r="G180" s="10">
        <f>SUBTOTAL(9,G179:G179)</f>
        <v>13000</v>
      </c>
    </row>
    <row r="181" spans="1:7" ht="24.95" customHeight="1" x14ac:dyDescent="0.15"/>
    <row r="182" spans="1:7" ht="20.100000000000001" customHeight="1" x14ac:dyDescent="0.15">
      <c r="A182" s="24" t="s">
        <v>332</v>
      </c>
      <c r="B182" s="24"/>
      <c r="C182" s="25" t="s">
        <v>167</v>
      </c>
      <c r="D182" s="25"/>
      <c r="E182" s="25"/>
      <c r="F182" s="25"/>
      <c r="G182" s="25"/>
    </row>
    <row r="183" spans="1:7" ht="20.100000000000001" customHeight="1" x14ac:dyDescent="0.15">
      <c r="A183" s="24" t="s">
        <v>333</v>
      </c>
      <c r="B183" s="24"/>
      <c r="C183" s="25" t="s">
        <v>334</v>
      </c>
      <c r="D183" s="25"/>
      <c r="E183" s="25"/>
      <c r="F183" s="25"/>
      <c r="G183" s="25"/>
    </row>
    <row r="184" spans="1:7" ht="24.95" customHeight="1" x14ac:dyDescent="0.15">
      <c r="A184" s="24" t="s">
        <v>335</v>
      </c>
      <c r="B184" s="24"/>
      <c r="C184" s="25" t="s">
        <v>298</v>
      </c>
      <c r="D184" s="25"/>
      <c r="E184" s="25"/>
      <c r="F184" s="25"/>
      <c r="G184" s="25"/>
    </row>
    <row r="185" spans="1:7" ht="15" customHeight="1" x14ac:dyDescent="0.15"/>
    <row r="186" spans="1:7" ht="24.95" customHeight="1" x14ac:dyDescent="0.15">
      <c r="A186" s="15" t="s">
        <v>429</v>
      </c>
      <c r="B186" s="15"/>
      <c r="C186" s="15"/>
      <c r="D186" s="15"/>
      <c r="E186" s="15"/>
      <c r="F186" s="15"/>
      <c r="G186" s="15"/>
    </row>
    <row r="187" spans="1:7" ht="15" customHeight="1" x14ac:dyDescent="0.15"/>
    <row r="188" spans="1:7" ht="60" customHeight="1" x14ac:dyDescent="0.15">
      <c r="A188" s="6" t="s">
        <v>235</v>
      </c>
      <c r="B188" s="20" t="s">
        <v>408</v>
      </c>
      <c r="C188" s="20"/>
      <c r="D188" s="20"/>
      <c r="E188" s="6" t="s">
        <v>430</v>
      </c>
      <c r="F188" s="6" t="s">
        <v>431</v>
      </c>
      <c r="G188" s="6" t="s">
        <v>432</v>
      </c>
    </row>
    <row r="189" spans="1:7" ht="15" customHeight="1" x14ac:dyDescent="0.15">
      <c r="A189" s="6">
        <v>1</v>
      </c>
      <c r="B189" s="20">
        <v>2</v>
      </c>
      <c r="C189" s="20"/>
      <c r="D189" s="20"/>
      <c r="E189" s="6">
        <v>3</v>
      </c>
      <c r="F189" s="6">
        <v>4</v>
      </c>
      <c r="G189" s="6">
        <v>5</v>
      </c>
    </row>
    <row r="190" spans="1:7" ht="39.950000000000003" customHeight="1" x14ac:dyDescent="0.15">
      <c r="A190" s="6" t="s">
        <v>240</v>
      </c>
      <c r="B190" s="19" t="s">
        <v>436</v>
      </c>
      <c r="C190" s="19"/>
      <c r="D190" s="19"/>
      <c r="E190" s="9">
        <v>8355800</v>
      </c>
      <c r="F190" s="9">
        <v>2</v>
      </c>
      <c r="G190" s="9">
        <v>167116</v>
      </c>
    </row>
    <row r="191" spans="1:7" ht="24.95" customHeight="1" x14ac:dyDescent="0.15">
      <c r="A191" s="26" t="s">
        <v>398</v>
      </c>
      <c r="B191" s="26"/>
      <c r="C191" s="26"/>
      <c r="D191" s="26"/>
      <c r="E191" s="26"/>
      <c r="F191" s="26"/>
      <c r="G191" s="10">
        <f>SUBTOTAL(9,G190:G190)</f>
        <v>167116</v>
      </c>
    </row>
    <row r="192" spans="1:7" ht="24.95" customHeight="1" x14ac:dyDescent="0.15"/>
    <row r="193" spans="1:7" ht="20.100000000000001" customHeight="1" x14ac:dyDescent="0.15">
      <c r="A193" s="24" t="s">
        <v>332</v>
      </c>
      <c r="B193" s="24"/>
      <c r="C193" s="25" t="s">
        <v>170</v>
      </c>
      <c r="D193" s="25"/>
      <c r="E193" s="25"/>
      <c r="F193" s="25"/>
      <c r="G193" s="25"/>
    </row>
    <row r="194" spans="1:7" ht="20.100000000000001" customHeight="1" x14ac:dyDescent="0.15">
      <c r="A194" s="24" t="s">
        <v>333</v>
      </c>
      <c r="B194" s="24"/>
      <c r="C194" s="25" t="s">
        <v>334</v>
      </c>
      <c r="D194" s="25"/>
      <c r="E194" s="25"/>
      <c r="F194" s="25"/>
      <c r="G194" s="25"/>
    </row>
    <row r="195" spans="1:7" ht="24.95" customHeight="1" x14ac:dyDescent="0.15">
      <c r="A195" s="24" t="s">
        <v>335</v>
      </c>
      <c r="B195" s="24"/>
      <c r="C195" s="25" t="s">
        <v>301</v>
      </c>
      <c r="D195" s="25"/>
      <c r="E195" s="25"/>
      <c r="F195" s="25"/>
      <c r="G195" s="25"/>
    </row>
    <row r="196" spans="1:7" ht="15" customHeight="1" x14ac:dyDescent="0.15"/>
    <row r="197" spans="1:7" ht="24.95" customHeight="1" x14ac:dyDescent="0.15">
      <c r="A197" s="15" t="s">
        <v>429</v>
      </c>
      <c r="B197" s="15"/>
      <c r="C197" s="15"/>
      <c r="D197" s="15"/>
      <c r="E197" s="15"/>
      <c r="F197" s="15"/>
      <c r="G197" s="15"/>
    </row>
    <row r="198" spans="1:7" ht="15" customHeight="1" x14ac:dyDescent="0.15"/>
    <row r="199" spans="1:7" ht="60" customHeight="1" x14ac:dyDescent="0.15">
      <c r="A199" s="6" t="s">
        <v>235</v>
      </c>
      <c r="B199" s="20" t="s">
        <v>408</v>
      </c>
      <c r="C199" s="20"/>
      <c r="D199" s="20"/>
      <c r="E199" s="6" t="s">
        <v>430</v>
      </c>
      <c r="F199" s="6" t="s">
        <v>431</v>
      </c>
      <c r="G199" s="6" t="s">
        <v>432</v>
      </c>
    </row>
    <row r="200" spans="1:7" ht="15" customHeight="1" x14ac:dyDescent="0.15">
      <c r="A200" s="6">
        <v>1</v>
      </c>
      <c r="B200" s="20">
        <v>2</v>
      </c>
      <c r="C200" s="20"/>
      <c r="D200" s="20"/>
      <c r="E200" s="6">
        <v>3</v>
      </c>
      <c r="F200" s="6">
        <v>4</v>
      </c>
      <c r="G200" s="6">
        <v>5</v>
      </c>
    </row>
    <row r="201" spans="1:7" ht="20.100000000000001" customHeight="1" x14ac:dyDescent="0.15">
      <c r="A201" s="6" t="s">
        <v>347</v>
      </c>
      <c r="B201" s="19" t="s">
        <v>433</v>
      </c>
      <c r="C201" s="19"/>
      <c r="D201" s="19"/>
      <c r="E201" s="9">
        <v>205.2</v>
      </c>
      <c r="F201" s="9">
        <v>30</v>
      </c>
      <c r="G201" s="9">
        <v>6156</v>
      </c>
    </row>
    <row r="202" spans="1:7" ht="24.95" customHeight="1" x14ac:dyDescent="0.15">
      <c r="A202" s="26" t="s">
        <v>398</v>
      </c>
      <c r="B202" s="26"/>
      <c r="C202" s="26"/>
      <c r="D202" s="26"/>
      <c r="E202" s="26"/>
      <c r="F202" s="26"/>
      <c r="G202" s="10">
        <f>SUBTOTAL(9,G201:G201)</f>
        <v>6156</v>
      </c>
    </row>
    <row r="203" spans="1:7" ht="24.95" customHeight="1" x14ac:dyDescent="0.15"/>
    <row r="204" spans="1:7" ht="20.100000000000001" customHeight="1" x14ac:dyDescent="0.15">
      <c r="A204" s="24" t="s">
        <v>332</v>
      </c>
      <c r="B204" s="24"/>
      <c r="C204" s="25" t="s">
        <v>173</v>
      </c>
      <c r="D204" s="25"/>
      <c r="E204" s="25"/>
      <c r="F204" s="25"/>
      <c r="G204" s="25"/>
    </row>
    <row r="205" spans="1:7" ht="20.100000000000001" customHeight="1" x14ac:dyDescent="0.15">
      <c r="A205" s="24" t="s">
        <v>333</v>
      </c>
      <c r="B205" s="24"/>
      <c r="C205" s="25" t="s">
        <v>334</v>
      </c>
      <c r="D205" s="25"/>
      <c r="E205" s="25"/>
      <c r="F205" s="25"/>
      <c r="G205" s="25"/>
    </row>
    <row r="206" spans="1:7" ht="24.95" customHeight="1" x14ac:dyDescent="0.15">
      <c r="A206" s="24" t="s">
        <v>335</v>
      </c>
      <c r="B206" s="24"/>
      <c r="C206" s="25" t="s">
        <v>301</v>
      </c>
      <c r="D206" s="25"/>
      <c r="E206" s="25"/>
      <c r="F206" s="25"/>
      <c r="G206" s="25"/>
    </row>
    <row r="207" spans="1:7" ht="15" customHeight="1" x14ac:dyDescent="0.15"/>
    <row r="208" spans="1:7" ht="24.95" customHeight="1" x14ac:dyDescent="0.15">
      <c r="A208" s="15" t="s">
        <v>434</v>
      </c>
      <c r="B208" s="15"/>
      <c r="C208" s="15"/>
      <c r="D208" s="15"/>
      <c r="E208" s="15"/>
      <c r="F208" s="15"/>
      <c r="G208" s="15"/>
    </row>
    <row r="209" spans="1:7" ht="15" customHeight="1" x14ac:dyDescent="0.15"/>
    <row r="210" spans="1:7" ht="60" customHeight="1" x14ac:dyDescent="0.15">
      <c r="A210" s="6" t="s">
        <v>235</v>
      </c>
      <c r="B210" s="20" t="s">
        <v>408</v>
      </c>
      <c r="C210" s="20"/>
      <c r="D210" s="20"/>
      <c r="E210" s="6" t="s">
        <v>430</v>
      </c>
      <c r="F210" s="6" t="s">
        <v>431</v>
      </c>
      <c r="G210" s="6" t="s">
        <v>432</v>
      </c>
    </row>
    <row r="211" spans="1:7" ht="15" customHeight="1" x14ac:dyDescent="0.15">
      <c r="A211" s="6">
        <v>1</v>
      </c>
      <c r="B211" s="20">
        <v>2</v>
      </c>
      <c r="C211" s="20"/>
      <c r="D211" s="20"/>
      <c r="E211" s="6">
        <v>3</v>
      </c>
      <c r="F211" s="6">
        <v>4</v>
      </c>
      <c r="G211" s="6">
        <v>5</v>
      </c>
    </row>
    <row r="212" spans="1:7" ht="20.100000000000001" customHeight="1" x14ac:dyDescent="0.15">
      <c r="A212" s="6" t="s">
        <v>348</v>
      </c>
      <c r="B212" s="19" t="s">
        <v>435</v>
      </c>
      <c r="C212" s="19"/>
      <c r="D212" s="19"/>
      <c r="E212" s="9">
        <v>1</v>
      </c>
      <c r="F212" s="9">
        <v>13000</v>
      </c>
      <c r="G212" s="9">
        <v>13000</v>
      </c>
    </row>
    <row r="213" spans="1:7" ht="24.95" customHeight="1" x14ac:dyDescent="0.15">
      <c r="A213" s="26" t="s">
        <v>398</v>
      </c>
      <c r="B213" s="26"/>
      <c r="C213" s="26"/>
      <c r="D213" s="26"/>
      <c r="E213" s="26"/>
      <c r="F213" s="26"/>
      <c r="G213" s="10">
        <f>SUBTOTAL(9,G212:G212)</f>
        <v>13000</v>
      </c>
    </row>
    <row r="214" spans="1:7" ht="24.95" customHeight="1" x14ac:dyDescent="0.15"/>
    <row r="215" spans="1:7" ht="20.100000000000001" customHeight="1" x14ac:dyDescent="0.15">
      <c r="A215" s="24" t="s">
        <v>332</v>
      </c>
      <c r="B215" s="24"/>
      <c r="C215" s="25" t="s">
        <v>167</v>
      </c>
      <c r="D215" s="25"/>
      <c r="E215" s="25"/>
      <c r="F215" s="25"/>
      <c r="G215" s="25"/>
    </row>
    <row r="216" spans="1:7" ht="20.100000000000001" customHeight="1" x14ac:dyDescent="0.15">
      <c r="A216" s="24" t="s">
        <v>333</v>
      </c>
      <c r="B216" s="24"/>
      <c r="C216" s="25" t="s">
        <v>334</v>
      </c>
      <c r="D216" s="25"/>
      <c r="E216" s="25"/>
      <c r="F216" s="25"/>
      <c r="G216" s="25"/>
    </row>
    <row r="217" spans="1:7" ht="24.95" customHeight="1" x14ac:dyDescent="0.15">
      <c r="A217" s="24" t="s">
        <v>335</v>
      </c>
      <c r="B217" s="24"/>
      <c r="C217" s="25" t="s">
        <v>301</v>
      </c>
      <c r="D217" s="25"/>
      <c r="E217" s="25"/>
      <c r="F217" s="25"/>
      <c r="G217" s="25"/>
    </row>
    <row r="218" spans="1:7" ht="15" customHeight="1" x14ac:dyDescent="0.15"/>
    <row r="219" spans="1:7" ht="24.95" customHeight="1" x14ac:dyDescent="0.15">
      <c r="A219" s="15" t="s">
        <v>429</v>
      </c>
      <c r="B219" s="15"/>
      <c r="C219" s="15"/>
      <c r="D219" s="15"/>
      <c r="E219" s="15"/>
      <c r="F219" s="15"/>
      <c r="G219" s="15"/>
    </row>
    <row r="220" spans="1:7" ht="15" customHeight="1" x14ac:dyDescent="0.15"/>
    <row r="221" spans="1:7" ht="60" customHeight="1" x14ac:dyDescent="0.15">
      <c r="A221" s="6" t="s">
        <v>235</v>
      </c>
      <c r="B221" s="20" t="s">
        <v>408</v>
      </c>
      <c r="C221" s="20"/>
      <c r="D221" s="20"/>
      <c r="E221" s="6" t="s">
        <v>430</v>
      </c>
      <c r="F221" s="6" t="s">
        <v>431</v>
      </c>
      <c r="G221" s="6" t="s">
        <v>432</v>
      </c>
    </row>
    <row r="222" spans="1:7" ht="15" customHeight="1" x14ac:dyDescent="0.15">
      <c r="A222" s="6">
        <v>1</v>
      </c>
      <c r="B222" s="20">
        <v>2</v>
      </c>
      <c r="C222" s="20"/>
      <c r="D222" s="20"/>
      <c r="E222" s="6">
        <v>3</v>
      </c>
      <c r="F222" s="6">
        <v>4</v>
      </c>
      <c r="G222" s="6">
        <v>5</v>
      </c>
    </row>
    <row r="223" spans="1:7" ht="39.950000000000003" customHeight="1" x14ac:dyDescent="0.15">
      <c r="A223" s="6" t="s">
        <v>240</v>
      </c>
      <c r="B223" s="19" t="s">
        <v>436</v>
      </c>
      <c r="C223" s="19"/>
      <c r="D223" s="19"/>
      <c r="E223" s="9">
        <v>8355800</v>
      </c>
      <c r="F223" s="9">
        <v>2</v>
      </c>
      <c r="G223" s="9">
        <v>167116</v>
      </c>
    </row>
    <row r="224" spans="1:7" ht="24.95" customHeight="1" x14ac:dyDescent="0.15">
      <c r="A224" s="26" t="s">
        <v>398</v>
      </c>
      <c r="B224" s="26"/>
      <c r="C224" s="26"/>
      <c r="D224" s="26"/>
      <c r="E224" s="26"/>
      <c r="F224" s="26"/>
      <c r="G224" s="10">
        <f>SUBTOTAL(9,G223:G223)</f>
        <v>167116</v>
      </c>
    </row>
    <row r="225" spans="1:7" ht="24.95" customHeight="1" x14ac:dyDescent="0.15"/>
    <row r="226" spans="1:7" ht="20.100000000000001" customHeight="1" x14ac:dyDescent="0.15">
      <c r="A226" s="24" t="s">
        <v>332</v>
      </c>
      <c r="B226" s="24"/>
      <c r="C226" s="25" t="s">
        <v>170</v>
      </c>
      <c r="D226" s="25"/>
      <c r="E226" s="25"/>
      <c r="F226" s="25"/>
      <c r="G226" s="25"/>
    </row>
    <row r="227" spans="1:7" ht="20.100000000000001" customHeight="1" x14ac:dyDescent="0.15">
      <c r="A227" s="24" t="s">
        <v>333</v>
      </c>
      <c r="B227" s="24"/>
      <c r="C227" s="25" t="s">
        <v>334</v>
      </c>
      <c r="D227" s="25"/>
      <c r="E227" s="25"/>
      <c r="F227" s="25"/>
      <c r="G227" s="25"/>
    </row>
    <row r="228" spans="1:7" ht="24.95" customHeight="1" x14ac:dyDescent="0.15">
      <c r="A228" s="24" t="s">
        <v>335</v>
      </c>
      <c r="B228" s="24"/>
      <c r="C228" s="25" t="s">
        <v>304</v>
      </c>
      <c r="D228" s="25"/>
      <c r="E228" s="25"/>
      <c r="F228" s="25"/>
      <c r="G228" s="25"/>
    </row>
    <row r="229" spans="1:7" ht="15" customHeight="1" x14ac:dyDescent="0.15"/>
    <row r="230" spans="1:7" ht="24.95" customHeight="1" x14ac:dyDescent="0.15">
      <c r="A230" s="15" t="s">
        <v>429</v>
      </c>
      <c r="B230" s="15"/>
      <c r="C230" s="15"/>
      <c r="D230" s="15"/>
      <c r="E230" s="15"/>
      <c r="F230" s="15"/>
      <c r="G230" s="15"/>
    </row>
    <row r="231" spans="1:7" ht="15" customHeight="1" x14ac:dyDescent="0.15"/>
    <row r="232" spans="1:7" ht="60" customHeight="1" x14ac:dyDescent="0.15">
      <c r="A232" s="6" t="s">
        <v>235</v>
      </c>
      <c r="B232" s="20" t="s">
        <v>408</v>
      </c>
      <c r="C232" s="20"/>
      <c r="D232" s="20"/>
      <c r="E232" s="6" t="s">
        <v>430</v>
      </c>
      <c r="F232" s="6" t="s">
        <v>431</v>
      </c>
      <c r="G232" s="6" t="s">
        <v>432</v>
      </c>
    </row>
    <row r="233" spans="1:7" ht="15" customHeight="1" x14ac:dyDescent="0.15">
      <c r="A233" s="6">
        <v>1</v>
      </c>
      <c r="B233" s="20">
        <v>2</v>
      </c>
      <c r="C233" s="20"/>
      <c r="D233" s="20"/>
      <c r="E233" s="6">
        <v>3</v>
      </c>
      <c r="F233" s="6">
        <v>4</v>
      </c>
      <c r="G233" s="6">
        <v>5</v>
      </c>
    </row>
    <row r="234" spans="1:7" ht="20.100000000000001" customHeight="1" x14ac:dyDescent="0.15">
      <c r="A234" s="6" t="s">
        <v>347</v>
      </c>
      <c r="B234" s="19" t="s">
        <v>433</v>
      </c>
      <c r="C234" s="19"/>
      <c r="D234" s="19"/>
      <c r="E234" s="9">
        <v>205.2</v>
      </c>
      <c r="F234" s="9">
        <v>30</v>
      </c>
      <c r="G234" s="9">
        <v>6156</v>
      </c>
    </row>
    <row r="235" spans="1:7" ht="24.95" customHeight="1" x14ac:dyDescent="0.15">
      <c r="A235" s="26" t="s">
        <v>398</v>
      </c>
      <c r="B235" s="26"/>
      <c r="C235" s="26"/>
      <c r="D235" s="26"/>
      <c r="E235" s="26"/>
      <c r="F235" s="26"/>
      <c r="G235" s="10">
        <f>SUBTOTAL(9,G234:G234)</f>
        <v>6156</v>
      </c>
    </row>
    <row r="236" spans="1:7" ht="24.95" customHeight="1" x14ac:dyDescent="0.15"/>
    <row r="237" spans="1:7" ht="20.100000000000001" customHeight="1" x14ac:dyDescent="0.15">
      <c r="A237" s="24" t="s">
        <v>332</v>
      </c>
      <c r="B237" s="24"/>
      <c r="C237" s="25" t="s">
        <v>173</v>
      </c>
      <c r="D237" s="25"/>
      <c r="E237" s="25"/>
      <c r="F237" s="25"/>
      <c r="G237" s="25"/>
    </row>
    <row r="238" spans="1:7" ht="20.100000000000001" customHeight="1" x14ac:dyDescent="0.15">
      <c r="A238" s="24" t="s">
        <v>333</v>
      </c>
      <c r="B238" s="24"/>
      <c r="C238" s="25" t="s">
        <v>334</v>
      </c>
      <c r="D238" s="25"/>
      <c r="E238" s="25"/>
      <c r="F238" s="25"/>
      <c r="G238" s="25"/>
    </row>
    <row r="239" spans="1:7" ht="24.95" customHeight="1" x14ac:dyDescent="0.15">
      <c r="A239" s="24" t="s">
        <v>335</v>
      </c>
      <c r="B239" s="24"/>
      <c r="C239" s="25" t="s">
        <v>304</v>
      </c>
      <c r="D239" s="25"/>
      <c r="E239" s="25"/>
      <c r="F239" s="25"/>
      <c r="G239" s="25"/>
    </row>
    <row r="240" spans="1:7" ht="15" customHeight="1" x14ac:dyDescent="0.15"/>
    <row r="241" spans="1:7" ht="24.95" customHeight="1" x14ac:dyDescent="0.15">
      <c r="A241" s="15" t="s">
        <v>434</v>
      </c>
      <c r="B241" s="15"/>
      <c r="C241" s="15"/>
      <c r="D241" s="15"/>
      <c r="E241" s="15"/>
      <c r="F241" s="15"/>
      <c r="G241" s="15"/>
    </row>
    <row r="242" spans="1:7" ht="15" customHeight="1" x14ac:dyDescent="0.15"/>
    <row r="243" spans="1:7" ht="60" customHeight="1" x14ac:dyDescent="0.15">
      <c r="A243" s="6" t="s">
        <v>235</v>
      </c>
      <c r="B243" s="20" t="s">
        <v>408</v>
      </c>
      <c r="C243" s="20"/>
      <c r="D243" s="20"/>
      <c r="E243" s="6" t="s">
        <v>430</v>
      </c>
      <c r="F243" s="6" t="s">
        <v>431</v>
      </c>
      <c r="G243" s="6" t="s">
        <v>432</v>
      </c>
    </row>
    <row r="244" spans="1:7" ht="15" customHeight="1" x14ac:dyDescent="0.15">
      <c r="A244" s="6">
        <v>1</v>
      </c>
      <c r="B244" s="20">
        <v>2</v>
      </c>
      <c r="C244" s="20"/>
      <c r="D244" s="20"/>
      <c r="E244" s="6">
        <v>3</v>
      </c>
      <c r="F244" s="6">
        <v>4</v>
      </c>
      <c r="G244" s="6">
        <v>5</v>
      </c>
    </row>
    <row r="245" spans="1:7" ht="20.100000000000001" customHeight="1" x14ac:dyDescent="0.15">
      <c r="A245" s="6" t="s">
        <v>348</v>
      </c>
      <c r="B245" s="19" t="s">
        <v>435</v>
      </c>
      <c r="C245" s="19"/>
      <c r="D245" s="19"/>
      <c r="E245" s="9">
        <v>1</v>
      </c>
      <c r="F245" s="9">
        <v>13000</v>
      </c>
      <c r="G245" s="9">
        <v>13000</v>
      </c>
    </row>
    <row r="246" spans="1:7" ht="24.95" customHeight="1" x14ac:dyDescent="0.15">
      <c r="A246" s="26" t="s">
        <v>398</v>
      </c>
      <c r="B246" s="26"/>
      <c r="C246" s="26"/>
      <c r="D246" s="26"/>
      <c r="E246" s="26"/>
      <c r="F246" s="26"/>
      <c r="G246" s="10">
        <f>SUBTOTAL(9,G245:G245)</f>
        <v>13000</v>
      </c>
    </row>
    <row r="247" spans="1:7" ht="24.95" customHeight="1" x14ac:dyDescent="0.15"/>
    <row r="248" spans="1:7" ht="20.100000000000001" customHeight="1" x14ac:dyDescent="0.15">
      <c r="A248" s="24" t="s">
        <v>332</v>
      </c>
      <c r="B248" s="24"/>
      <c r="C248" s="25" t="s">
        <v>167</v>
      </c>
      <c r="D248" s="25"/>
      <c r="E248" s="25"/>
      <c r="F248" s="25"/>
      <c r="G248" s="25"/>
    </row>
    <row r="249" spans="1:7" ht="20.100000000000001" customHeight="1" x14ac:dyDescent="0.15">
      <c r="A249" s="24" t="s">
        <v>333</v>
      </c>
      <c r="B249" s="24"/>
      <c r="C249" s="25" t="s">
        <v>334</v>
      </c>
      <c r="D249" s="25"/>
      <c r="E249" s="25"/>
      <c r="F249" s="25"/>
      <c r="G249" s="25"/>
    </row>
    <row r="250" spans="1:7" ht="24.95" customHeight="1" x14ac:dyDescent="0.15">
      <c r="A250" s="24" t="s">
        <v>335</v>
      </c>
      <c r="B250" s="24"/>
      <c r="C250" s="25" t="s">
        <v>304</v>
      </c>
      <c r="D250" s="25"/>
      <c r="E250" s="25"/>
      <c r="F250" s="25"/>
      <c r="G250" s="25"/>
    </row>
    <row r="251" spans="1:7" ht="15" customHeight="1" x14ac:dyDescent="0.15"/>
    <row r="252" spans="1:7" ht="24.95" customHeight="1" x14ac:dyDescent="0.15">
      <c r="A252" s="15" t="s">
        <v>429</v>
      </c>
      <c r="B252" s="15"/>
      <c r="C252" s="15"/>
      <c r="D252" s="15"/>
      <c r="E252" s="15"/>
      <c r="F252" s="15"/>
      <c r="G252" s="15"/>
    </row>
    <row r="253" spans="1:7" ht="15" customHeight="1" x14ac:dyDescent="0.15"/>
    <row r="254" spans="1:7" ht="60" customHeight="1" x14ac:dyDescent="0.15">
      <c r="A254" s="6" t="s">
        <v>235</v>
      </c>
      <c r="B254" s="20" t="s">
        <v>408</v>
      </c>
      <c r="C254" s="20"/>
      <c r="D254" s="20"/>
      <c r="E254" s="6" t="s">
        <v>430</v>
      </c>
      <c r="F254" s="6" t="s">
        <v>431</v>
      </c>
      <c r="G254" s="6" t="s">
        <v>432</v>
      </c>
    </row>
    <row r="255" spans="1:7" ht="15" customHeight="1" x14ac:dyDescent="0.15">
      <c r="A255" s="6">
        <v>1</v>
      </c>
      <c r="B255" s="20">
        <v>2</v>
      </c>
      <c r="C255" s="20"/>
      <c r="D255" s="20"/>
      <c r="E255" s="6">
        <v>3</v>
      </c>
      <c r="F255" s="6">
        <v>4</v>
      </c>
      <c r="G255" s="6">
        <v>5</v>
      </c>
    </row>
    <row r="256" spans="1:7" ht="39.950000000000003" customHeight="1" x14ac:dyDescent="0.15">
      <c r="A256" s="6" t="s">
        <v>240</v>
      </c>
      <c r="B256" s="19" t="s">
        <v>436</v>
      </c>
      <c r="C256" s="19"/>
      <c r="D256" s="19"/>
      <c r="E256" s="9">
        <v>8355800</v>
      </c>
      <c r="F256" s="9">
        <v>2</v>
      </c>
      <c r="G256" s="9">
        <v>167116</v>
      </c>
    </row>
    <row r="257" spans="1:7" ht="24.95" customHeight="1" x14ac:dyDescent="0.15">
      <c r="A257" s="26" t="s">
        <v>398</v>
      </c>
      <c r="B257" s="26"/>
      <c r="C257" s="26"/>
      <c r="D257" s="26"/>
      <c r="E257" s="26"/>
      <c r="F257" s="26"/>
      <c r="G257" s="10">
        <f>SUBTOTAL(9,G256:G256)</f>
        <v>167116</v>
      </c>
    </row>
    <row r="258" spans="1:7" ht="0" hidden="1" customHeight="1" x14ac:dyDescent="0.15"/>
  </sheetData>
  <sheetProtection password="BB12" sheet="1" objects="1" scenarios="1"/>
  <mergeCells count="257">
    <mergeCell ref="A252:G252"/>
    <mergeCell ref="B254:D254"/>
    <mergeCell ref="B255:D255"/>
    <mergeCell ref="B256:D256"/>
    <mergeCell ref="A257:F257"/>
    <mergeCell ref="A248:B248"/>
    <mergeCell ref="C248:G248"/>
    <mergeCell ref="A249:B249"/>
    <mergeCell ref="C249:G249"/>
    <mergeCell ref="A250:B250"/>
    <mergeCell ref="C250:G250"/>
    <mergeCell ref="A241:G241"/>
    <mergeCell ref="B243:D243"/>
    <mergeCell ref="B244:D244"/>
    <mergeCell ref="B245:D245"/>
    <mergeCell ref="A246:F246"/>
    <mergeCell ref="A237:B237"/>
    <mergeCell ref="C237:G237"/>
    <mergeCell ref="A238:B238"/>
    <mergeCell ref="C238:G238"/>
    <mergeCell ref="A239:B239"/>
    <mergeCell ref="C239:G239"/>
    <mergeCell ref="A230:G230"/>
    <mergeCell ref="B232:D232"/>
    <mergeCell ref="B233:D233"/>
    <mergeCell ref="B234:D234"/>
    <mergeCell ref="A235:F235"/>
    <mergeCell ref="A226:B226"/>
    <mergeCell ref="C226:G226"/>
    <mergeCell ref="A227:B227"/>
    <mergeCell ref="C227:G227"/>
    <mergeCell ref="A228:B228"/>
    <mergeCell ref="C228:G228"/>
    <mergeCell ref="A219:G219"/>
    <mergeCell ref="B221:D221"/>
    <mergeCell ref="B222:D222"/>
    <mergeCell ref="B223:D223"/>
    <mergeCell ref="A224:F224"/>
    <mergeCell ref="A215:B215"/>
    <mergeCell ref="C215:G215"/>
    <mergeCell ref="A216:B216"/>
    <mergeCell ref="C216:G216"/>
    <mergeCell ref="A217:B217"/>
    <mergeCell ref="C217:G217"/>
    <mergeCell ref="A208:G208"/>
    <mergeCell ref="B210:D210"/>
    <mergeCell ref="B211:D211"/>
    <mergeCell ref="B212:D212"/>
    <mergeCell ref="A213:F213"/>
    <mergeCell ref="A204:B204"/>
    <mergeCell ref="C204:G204"/>
    <mergeCell ref="A205:B205"/>
    <mergeCell ref="C205:G205"/>
    <mergeCell ref="A206:B206"/>
    <mergeCell ref="C206:G206"/>
    <mergeCell ref="A197:G197"/>
    <mergeCell ref="B199:D199"/>
    <mergeCell ref="B200:D200"/>
    <mergeCell ref="B201:D201"/>
    <mergeCell ref="A202:F202"/>
    <mergeCell ref="A193:B193"/>
    <mergeCell ref="C193:G193"/>
    <mergeCell ref="A194:B194"/>
    <mergeCell ref="C194:G194"/>
    <mergeCell ref="A195:B195"/>
    <mergeCell ref="C195:G195"/>
    <mergeCell ref="A186:G186"/>
    <mergeCell ref="B188:D188"/>
    <mergeCell ref="B189:D189"/>
    <mergeCell ref="B190:D190"/>
    <mergeCell ref="A191:F191"/>
    <mergeCell ref="A182:B182"/>
    <mergeCell ref="C182:G182"/>
    <mergeCell ref="A183:B183"/>
    <mergeCell ref="C183:G183"/>
    <mergeCell ref="A184:B184"/>
    <mergeCell ref="C184:G184"/>
    <mergeCell ref="A175:G175"/>
    <mergeCell ref="B177:D177"/>
    <mergeCell ref="B178:D178"/>
    <mergeCell ref="B179:D179"/>
    <mergeCell ref="A180:F180"/>
    <mergeCell ref="A171:B171"/>
    <mergeCell ref="C171:G171"/>
    <mergeCell ref="A172:B172"/>
    <mergeCell ref="C172:G172"/>
    <mergeCell ref="A173:B173"/>
    <mergeCell ref="C173:G173"/>
    <mergeCell ref="A164:G164"/>
    <mergeCell ref="B166:D166"/>
    <mergeCell ref="B167:D167"/>
    <mergeCell ref="B168:D168"/>
    <mergeCell ref="A169:F169"/>
    <mergeCell ref="A160:B160"/>
    <mergeCell ref="C160:G160"/>
    <mergeCell ref="A161:B161"/>
    <mergeCell ref="C161:G161"/>
    <mergeCell ref="A162:B162"/>
    <mergeCell ref="C162:G162"/>
    <mergeCell ref="B154:E154"/>
    <mergeCell ref="B155:E155"/>
    <mergeCell ref="B156:E156"/>
    <mergeCell ref="B157:E157"/>
    <mergeCell ref="A158:F158"/>
    <mergeCell ref="B149:E149"/>
    <mergeCell ref="B150:E150"/>
    <mergeCell ref="B151:E151"/>
    <mergeCell ref="B152:E152"/>
    <mergeCell ref="B153:E153"/>
    <mergeCell ref="B144:E144"/>
    <mergeCell ref="B145:E145"/>
    <mergeCell ref="B146:E146"/>
    <mergeCell ref="B147:E147"/>
    <mergeCell ref="B148:E148"/>
    <mergeCell ref="A139:B139"/>
    <mergeCell ref="C139:G139"/>
    <mergeCell ref="A140:B140"/>
    <mergeCell ref="C140:G140"/>
    <mergeCell ref="A142:G142"/>
    <mergeCell ref="B134:E134"/>
    <mergeCell ref="B135:E135"/>
    <mergeCell ref="A136:F136"/>
    <mergeCell ref="A138:B138"/>
    <mergeCell ref="C138:G138"/>
    <mergeCell ref="B129:E129"/>
    <mergeCell ref="B130:E130"/>
    <mergeCell ref="B131:E131"/>
    <mergeCell ref="B132:E132"/>
    <mergeCell ref="B133:E133"/>
    <mergeCell ref="B124:E124"/>
    <mergeCell ref="B125:E125"/>
    <mergeCell ref="B126:E126"/>
    <mergeCell ref="B127:E127"/>
    <mergeCell ref="B128:E128"/>
    <mergeCell ref="A118:B118"/>
    <mergeCell ref="C118:G118"/>
    <mergeCell ref="A120:G120"/>
    <mergeCell ref="B122:E122"/>
    <mergeCell ref="B123:E123"/>
    <mergeCell ref="A114:F114"/>
    <mergeCell ref="A116:B116"/>
    <mergeCell ref="C116:G116"/>
    <mergeCell ref="A117:B117"/>
    <mergeCell ref="C117:G117"/>
    <mergeCell ref="B109:E109"/>
    <mergeCell ref="B110:E110"/>
    <mergeCell ref="B111:E111"/>
    <mergeCell ref="B112:E112"/>
    <mergeCell ref="B113:E113"/>
    <mergeCell ref="B104:E104"/>
    <mergeCell ref="B105:E105"/>
    <mergeCell ref="B106:E106"/>
    <mergeCell ref="B107:E107"/>
    <mergeCell ref="B108:E108"/>
    <mergeCell ref="A98:G98"/>
    <mergeCell ref="B100:E100"/>
    <mergeCell ref="B101:E101"/>
    <mergeCell ref="B102:E102"/>
    <mergeCell ref="B103:E103"/>
    <mergeCell ref="A94:B94"/>
    <mergeCell ref="C94:G94"/>
    <mergeCell ref="A95:B95"/>
    <mergeCell ref="C95:G95"/>
    <mergeCell ref="A96:B96"/>
    <mergeCell ref="C96:G96"/>
    <mergeCell ref="B88:E88"/>
    <mergeCell ref="B89:E89"/>
    <mergeCell ref="B90:E90"/>
    <mergeCell ref="B91:E91"/>
    <mergeCell ref="A92:F92"/>
    <mergeCell ref="A82:B82"/>
    <mergeCell ref="C82:G82"/>
    <mergeCell ref="A84:G84"/>
    <mergeCell ref="B86:E86"/>
    <mergeCell ref="B87:E87"/>
    <mergeCell ref="B77:C77"/>
    <mergeCell ref="A78:F78"/>
    <mergeCell ref="A80:B80"/>
    <mergeCell ref="C80:G80"/>
    <mergeCell ref="A81:B81"/>
    <mergeCell ref="C81:G81"/>
    <mergeCell ref="A71:B71"/>
    <mergeCell ref="C71:G71"/>
    <mergeCell ref="A73:G73"/>
    <mergeCell ref="B75:C75"/>
    <mergeCell ref="B76:C76"/>
    <mergeCell ref="B66:C66"/>
    <mergeCell ref="A67:F67"/>
    <mergeCell ref="A69:B69"/>
    <mergeCell ref="C69:G69"/>
    <mergeCell ref="A70:B70"/>
    <mergeCell ref="C70:G70"/>
    <mergeCell ref="A60:B60"/>
    <mergeCell ref="C60:G60"/>
    <mergeCell ref="A62:G62"/>
    <mergeCell ref="B64:C64"/>
    <mergeCell ref="B65:C65"/>
    <mergeCell ref="A56:F56"/>
    <mergeCell ref="A58:B58"/>
    <mergeCell ref="C58:G58"/>
    <mergeCell ref="A59:B59"/>
    <mergeCell ref="C59:G59"/>
    <mergeCell ref="A50:G50"/>
    <mergeCell ref="B52:C52"/>
    <mergeCell ref="B53:C53"/>
    <mergeCell ref="B54:C54"/>
    <mergeCell ref="B55:C55"/>
    <mergeCell ref="A46:B46"/>
    <mergeCell ref="C46:G46"/>
    <mergeCell ref="A47:B47"/>
    <mergeCell ref="C47:G47"/>
    <mergeCell ref="A48:B48"/>
    <mergeCell ref="C48:G48"/>
    <mergeCell ref="A39:G39"/>
    <mergeCell ref="B41:C41"/>
    <mergeCell ref="B42:C42"/>
    <mergeCell ref="B43:C43"/>
    <mergeCell ref="A44:F44"/>
    <mergeCell ref="A35:B35"/>
    <mergeCell ref="C35:G35"/>
    <mergeCell ref="A36:B36"/>
    <mergeCell ref="C36:G36"/>
    <mergeCell ref="A37:B37"/>
    <mergeCell ref="C37:G37"/>
    <mergeCell ref="A28:G28"/>
    <mergeCell ref="B30:C30"/>
    <mergeCell ref="B31:C31"/>
    <mergeCell ref="B32:C32"/>
    <mergeCell ref="A33:F33"/>
    <mergeCell ref="A24:B24"/>
    <mergeCell ref="C24:G24"/>
    <mergeCell ref="A25:B25"/>
    <mergeCell ref="C25:G25"/>
    <mergeCell ref="A26:B26"/>
    <mergeCell ref="C26:G26"/>
    <mergeCell ref="A17:G17"/>
    <mergeCell ref="B19:C19"/>
    <mergeCell ref="B20:C20"/>
    <mergeCell ref="B21:C21"/>
    <mergeCell ref="A22:F22"/>
    <mergeCell ref="A13:B13"/>
    <mergeCell ref="C13:G13"/>
    <mergeCell ref="A14:B14"/>
    <mergeCell ref="C14:G14"/>
    <mergeCell ref="A15:B15"/>
    <mergeCell ref="C15:G15"/>
    <mergeCell ref="A6:G6"/>
    <mergeCell ref="B8:C8"/>
    <mergeCell ref="B9:C9"/>
    <mergeCell ref="B10:C10"/>
    <mergeCell ref="A11:F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scale="90" fitToHeight="0" orientation="landscape" verticalDpi="0" r:id="rId1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4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332</v>
      </c>
      <c r="B2" s="24"/>
      <c r="C2" s="25" t="s">
        <v>204</v>
      </c>
      <c r="D2" s="25"/>
      <c r="E2" s="25"/>
      <c r="F2" s="25"/>
      <c r="G2" s="25"/>
    </row>
    <row r="3" spans="1:7" ht="20.100000000000001" customHeight="1" x14ac:dyDescent="0.15">
      <c r="A3" s="24" t="s">
        <v>333</v>
      </c>
      <c r="B3" s="24"/>
      <c r="C3" s="25" t="s">
        <v>400</v>
      </c>
      <c r="D3" s="25"/>
      <c r="E3" s="25"/>
      <c r="F3" s="25"/>
      <c r="G3" s="25"/>
    </row>
    <row r="4" spans="1:7" ht="24.95" customHeight="1" x14ac:dyDescent="0.15">
      <c r="A4" s="24" t="s">
        <v>335</v>
      </c>
      <c r="B4" s="24"/>
      <c r="C4" s="25" t="s">
        <v>298</v>
      </c>
      <c r="D4" s="25"/>
      <c r="E4" s="25"/>
      <c r="F4" s="25"/>
      <c r="G4" s="25"/>
    </row>
    <row r="5" spans="1:7" ht="15" customHeight="1" x14ac:dyDescent="0.15"/>
    <row r="6" spans="1:7" ht="24.95" customHeight="1" x14ac:dyDescent="0.15">
      <c r="A6" s="15" t="s">
        <v>437</v>
      </c>
      <c r="B6" s="15"/>
      <c r="C6" s="15"/>
      <c r="D6" s="15"/>
      <c r="E6" s="15"/>
      <c r="F6" s="15"/>
      <c r="G6" s="15"/>
    </row>
    <row r="7" spans="1:7" ht="15" customHeight="1" x14ac:dyDescent="0.15"/>
    <row r="8" spans="1:7" ht="50.1" customHeight="1" x14ac:dyDescent="0.15">
      <c r="A8" s="6" t="s">
        <v>235</v>
      </c>
      <c r="B8" s="20" t="s">
        <v>408</v>
      </c>
      <c r="C8" s="20"/>
      <c r="D8" s="6" t="s">
        <v>438</v>
      </c>
      <c r="E8" s="6" t="s">
        <v>439</v>
      </c>
      <c r="F8" s="6" t="s">
        <v>440</v>
      </c>
      <c r="G8" s="6" t="s">
        <v>441</v>
      </c>
    </row>
    <row r="9" spans="1:7" ht="15" customHeight="1" x14ac:dyDescent="0.15">
      <c r="A9" s="6">
        <v>1</v>
      </c>
      <c r="B9" s="20">
        <v>2</v>
      </c>
      <c r="C9" s="20"/>
      <c r="D9" s="6">
        <v>3</v>
      </c>
      <c r="E9" s="6">
        <v>4</v>
      </c>
      <c r="F9" s="6">
        <v>5</v>
      </c>
      <c r="G9" s="6">
        <v>6</v>
      </c>
    </row>
    <row r="10" spans="1:7" ht="60" customHeight="1" x14ac:dyDescent="0.15">
      <c r="A10" s="6" t="s">
        <v>442</v>
      </c>
      <c r="B10" s="19" t="s">
        <v>443</v>
      </c>
      <c r="C10" s="19"/>
      <c r="D10" s="6" t="s">
        <v>298</v>
      </c>
      <c r="E10" s="9">
        <v>6</v>
      </c>
      <c r="F10" s="9">
        <v>5000</v>
      </c>
      <c r="G10" s="9">
        <v>30000</v>
      </c>
    </row>
    <row r="11" spans="1:7" ht="24.95" customHeight="1" x14ac:dyDescent="0.15">
      <c r="A11" s="26" t="s">
        <v>444</v>
      </c>
      <c r="B11" s="26"/>
      <c r="C11" s="26"/>
      <c r="D11" s="26"/>
      <c r="E11" s="10">
        <f>SUBTOTAL(9,E10:E10)</f>
        <v>6</v>
      </c>
      <c r="F11" s="10" t="s">
        <v>399</v>
      </c>
      <c r="G11" s="10">
        <f>SUBTOTAL(9,G10:G10)</f>
        <v>30000</v>
      </c>
    </row>
    <row r="12" spans="1:7" ht="24.95" customHeight="1" x14ac:dyDescent="0.15">
      <c r="A12" s="26" t="s">
        <v>445</v>
      </c>
      <c r="B12" s="26"/>
      <c r="C12" s="26"/>
      <c r="D12" s="26"/>
      <c r="E12" s="26"/>
      <c r="F12" s="26"/>
      <c r="G12" s="10">
        <f>SUBTOTAL(9,G10:G11)</f>
        <v>30000</v>
      </c>
    </row>
    <row r="13" spans="1:7" ht="24.95" customHeight="1" x14ac:dyDescent="0.15"/>
    <row r="14" spans="1:7" ht="20.100000000000001" customHeight="1" x14ac:dyDescent="0.15">
      <c r="A14" s="24" t="s">
        <v>332</v>
      </c>
      <c r="B14" s="24"/>
      <c r="C14" s="25" t="s">
        <v>204</v>
      </c>
      <c r="D14" s="25"/>
      <c r="E14" s="25"/>
      <c r="F14" s="25"/>
      <c r="G14" s="25"/>
    </row>
    <row r="15" spans="1:7" ht="20.100000000000001" customHeight="1" x14ac:dyDescent="0.15">
      <c r="A15" s="24" t="s">
        <v>333</v>
      </c>
      <c r="B15" s="24"/>
      <c r="C15" s="25" t="s">
        <v>400</v>
      </c>
      <c r="D15" s="25"/>
      <c r="E15" s="25"/>
      <c r="F15" s="25"/>
      <c r="G15" s="25"/>
    </row>
    <row r="16" spans="1:7" ht="24.95" customHeight="1" x14ac:dyDescent="0.15">
      <c r="A16" s="24" t="s">
        <v>335</v>
      </c>
      <c r="B16" s="24"/>
      <c r="C16" s="25" t="s">
        <v>298</v>
      </c>
      <c r="D16" s="25"/>
      <c r="E16" s="25"/>
      <c r="F16" s="25"/>
      <c r="G16" s="25"/>
    </row>
    <row r="17" spans="1:7" ht="15" customHeight="1" x14ac:dyDescent="0.15"/>
    <row r="18" spans="1:7" ht="24.95" customHeight="1" x14ac:dyDescent="0.15">
      <c r="A18" s="15" t="s">
        <v>446</v>
      </c>
      <c r="B18" s="15"/>
      <c r="C18" s="15"/>
      <c r="D18" s="15"/>
      <c r="E18" s="15"/>
      <c r="F18" s="15"/>
      <c r="G18" s="15"/>
    </row>
    <row r="19" spans="1:7" ht="15" customHeight="1" x14ac:dyDescent="0.15"/>
    <row r="20" spans="1:7" ht="50.1" customHeight="1" x14ac:dyDescent="0.15">
      <c r="A20" s="6" t="s">
        <v>235</v>
      </c>
      <c r="B20" s="20" t="s">
        <v>408</v>
      </c>
      <c r="C20" s="20"/>
      <c r="D20" s="6" t="s">
        <v>438</v>
      </c>
      <c r="E20" s="6" t="s">
        <v>439</v>
      </c>
      <c r="F20" s="6" t="s">
        <v>440</v>
      </c>
      <c r="G20" s="6" t="s">
        <v>441</v>
      </c>
    </row>
    <row r="21" spans="1:7" ht="15" customHeight="1" x14ac:dyDescent="0.15">
      <c r="A21" s="6">
        <v>1</v>
      </c>
      <c r="B21" s="20">
        <v>2</v>
      </c>
      <c r="C21" s="20"/>
      <c r="D21" s="6">
        <v>3</v>
      </c>
      <c r="E21" s="6">
        <v>4</v>
      </c>
      <c r="F21" s="6">
        <v>5</v>
      </c>
      <c r="G21" s="6">
        <v>6</v>
      </c>
    </row>
    <row r="22" spans="1:7" ht="80.099999999999994" customHeight="1" x14ac:dyDescent="0.15">
      <c r="A22" s="6" t="s">
        <v>447</v>
      </c>
      <c r="B22" s="19" t="s">
        <v>448</v>
      </c>
      <c r="C22" s="19"/>
      <c r="D22" s="6"/>
      <c r="E22" s="9">
        <v>1</v>
      </c>
      <c r="F22" s="9">
        <v>2500</v>
      </c>
      <c r="G22" s="9">
        <v>2500</v>
      </c>
    </row>
    <row r="23" spans="1:7" ht="24.95" customHeight="1" x14ac:dyDescent="0.15">
      <c r="A23" s="26" t="s">
        <v>444</v>
      </c>
      <c r="B23" s="26"/>
      <c r="C23" s="26"/>
      <c r="D23" s="26"/>
      <c r="E23" s="10">
        <f>SUBTOTAL(9,E22:E22)</f>
        <v>1</v>
      </c>
      <c r="F23" s="10" t="s">
        <v>399</v>
      </c>
      <c r="G23" s="10">
        <f>SUBTOTAL(9,G22:G22)</f>
        <v>2500</v>
      </c>
    </row>
    <row r="24" spans="1:7" ht="80.099999999999994" customHeight="1" x14ac:dyDescent="0.15">
      <c r="A24" s="6" t="s">
        <v>449</v>
      </c>
      <c r="B24" s="19" t="s">
        <v>450</v>
      </c>
      <c r="C24" s="19"/>
      <c r="D24" s="6"/>
      <c r="E24" s="9">
        <v>1</v>
      </c>
      <c r="F24" s="9">
        <v>2500</v>
      </c>
      <c r="G24" s="9">
        <v>2500</v>
      </c>
    </row>
    <row r="25" spans="1:7" ht="24.95" customHeight="1" x14ac:dyDescent="0.15">
      <c r="A25" s="26" t="s">
        <v>444</v>
      </c>
      <c r="B25" s="26"/>
      <c r="C25" s="26"/>
      <c r="D25" s="26"/>
      <c r="E25" s="10">
        <f>SUBTOTAL(9,E24:E24)</f>
        <v>1</v>
      </c>
      <c r="F25" s="10" t="s">
        <v>399</v>
      </c>
      <c r="G25" s="10">
        <f>SUBTOTAL(9,G24:G24)</f>
        <v>2500</v>
      </c>
    </row>
    <row r="26" spans="1:7" ht="39.950000000000003" customHeight="1" x14ac:dyDescent="0.15">
      <c r="A26" s="6" t="s">
        <v>451</v>
      </c>
      <c r="B26" s="19" t="s">
        <v>452</v>
      </c>
      <c r="C26" s="19"/>
      <c r="D26" s="6" t="s">
        <v>298</v>
      </c>
      <c r="E26" s="9">
        <v>4</v>
      </c>
      <c r="F26" s="9">
        <v>799.75</v>
      </c>
      <c r="G26" s="9">
        <v>3199</v>
      </c>
    </row>
    <row r="27" spans="1:7" ht="24.95" customHeight="1" x14ac:dyDescent="0.15">
      <c r="A27" s="26" t="s">
        <v>444</v>
      </c>
      <c r="B27" s="26"/>
      <c r="C27" s="26"/>
      <c r="D27" s="26"/>
      <c r="E27" s="10">
        <f>SUBTOTAL(9,E26:E26)</f>
        <v>4</v>
      </c>
      <c r="F27" s="10" t="s">
        <v>399</v>
      </c>
      <c r="G27" s="10">
        <f>SUBTOTAL(9,G26:G26)</f>
        <v>3199</v>
      </c>
    </row>
    <row r="28" spans="1:7" ht="39.950000000000003" customHeight="1" x14ac:dyDescent="0.15">
      <c r="A28" s="6" t="s">
        <v>453</v>
      </c>
      <c r="B28" s="19" t="s">
        <v>454</v>
      </c>
      <c r="C28" s="19"/>
      <c r="D28" s="6" t="s">
        <v>298</v>
      </c>
      <c r="E28" s="9">
        <v>8</v>
      </c>
      <c r="F28" s="9">
        <v>749.75</v>
      </c>
      <c r="G28" s="9">
        <v>5998</v>
      </c>
    </row>
    <row r="29" spans="1:7" ht="24.95" customHeight="1" x14ac:dyDescent="0.15">
      <c r="A29" s="26" t="s">
        <v>444</v>
      </c>
      <c r="B29" s="26"/>
      <c r="C29" s="26"/>
      <c r="D29" s="26"/>
      <c r="E29" s="10">
        <f>SUBTOTAL(9,E28:E28)</f>
        <v>8</v>
      </c>
      <c r="F29" s="10" t="s">
        <v>399</v>
      </c>
      <c r="G29" s="10">
        <f>SUBTOTAL(9,G28:G28)</f>
        <v>5998</v>
      </c>
    </row>
    <row r="30" spans="1:7" ht="24.95" customHeight="1" x14ac:dyDescent="0.15">
      <c r="A30" s="26" t="s">
        <v>445</v>
      </c>
      <c r="B30" s="26"/>
      <c r="C30" s="26"/>
      <c r="D30" s="26"/>
      <c r="E30" s="26"/>
      <c r="F30" s="26"/>
      <c r="G30" s="10">
        <f>SUBTOTAL(9,G22:G29)</f>
        <v>14197</v>
      </c>
    </row>
    <row r="31" spans="1:7" ht="24.95" customHeight="1" x14ac:dyDescent="0.15"/>
    <row r="32" spans="1:7" ht="20.100000000000001" customHeight="1" x14ac:dyDescent="0.15">
      <c r="A32" s="24" t="s">
        <v>332</v>
      </c>
      <c r="B32" s="24"/>
      <c r="C32" s="25" t="s">
        <v>204</v>
      </c>
      <c r="D32" s="25"/>
      <c r="E32" s="25"/>
      <c r="F32" s="25"/>
      <c r="G32" s="25"/>
    </row>
    <row r="33" spans="1:7" ht="20.100000000000001" customHeight="1" x14ac:dyDescent="0.15">
      <c r="A33" s="24" t="s">
        <v>333</v>
      </c>
      <c r="B33" s="24"/>
      <c r="C33" s="25" t="s">
        <v>334</v>
      </c>
      <c r="D33" s="25"/>
      <c r="E33" s="25"/>
      <c r="F33" s="25"/>
      <c r="G33" s="25"/>
    </row>
    <row r="34" spans="1:7" ht="24.95" customHeight="1" x14ac:dyDescent="0.15">
      <c r="A34" s="24" t="s">
        <v>335</v>
      </c>
      <c r="B34" s="24"/>
      <c r="C34" s="25" t="s">
        <v>298</v>
      </c>
      <c r="D34" s="25"/>
      <c r="E34" s="25"/>
      <c r="F34" s="25"/>
      <c r="G34" s="25"/>
    </row>
    <row r="35" spans="1:7" ht="15" customHeight="1" x14ac:dyDescent="0.15"/>
    <row r="36" spans="1:7" ht="24.95" customHeight="1" x14ac:dyDescent="0.15">
      <c r="A36" s="15" t="s">
        <v>455</v>
      </c>
      <c r="B36" s="15"/>
      <c r="C36" s="15"/>
      <c r="D36" s="15"/>
      <c r="E36" s="15"/>
      <c r="F36" s="15"/>
      <c r="G36" s="15"/>
    </row>
    <row r="37" spans="1:7" ht="15" customHeight="1" x14ac:dyDescent="0.15"/>
    <row r="38" spans="1:7" ht="50.1" customHeight="1" x14ac:dyDescent="0.15">
      <c r="A38" s="6" t="s">
        <v>235</v>
      </c>
      <c r="B38" s="20" t="s">
        <v>408</v>
      </c>
      <c r="C38" s="20"/>
      <c r="D38" s="6" t="s">
        <v>438</v>
      </c>
      <c r="E38" s="6" t="s">
        <v>439</v>
      </c>
      <c r="F38" s="6" t="s">
        <v>440</v>
      </c>
      <c r="G38" s="6" t="s">
        <v>441</v>
      </c>
    </row>
    <row r="39" spans="1:7" ht="15" customHeight="1" x14ac:dyDescent="0.15">
      <c r="A39" s="6">
        <v>1</v>
      </c>
      <c r="B39" s="20">
        <v>2</v>
      </c>
      <c r="C39" s="20"/>
      <c r="D39" s="6">
        <v>3</v>
      </c>
      <c r="E39" s="6">
        <v>4</v>
      </c>
      <c r="F39" s="6">
        <v>5</v>
      </c>
      <c r="G39" s="6">
        <v>6</v>
      </c>
    </row>
    <row r="40" spans="1:7" ht="20.100000000000001" customHeight="1" x14ac:dyDescent="0.15">
      <c r="A40" s="6" t="s">
        <v>349</v>
      </c>
      <c r="B40" s="19" t="s">
        <v>456</v>
      </c>
      <c r="C40" s="19"/>
      <c r="D40" s="6" t="s">
        <v>457</v>
      </c>
      <c r="E40" s="9">
        <v>1</v>
      </c>
      <c r="F40" s="9">
        <v>48300</v>
      </c>
      <c r="G40" s="9">
        <v>48300</v>
      </c>
    </row>
    <row r="41" spans="1:7" ht="24.95" customHeight="1" x14ac:dyDescent="0.15">
      <c r="A41" s="26" t="s">
        <v>444</v>
      </c>
      <c r="B41" s="26"/>
      <c r="C41" s="26"/>
      <c r="D41" s="26"/>
      <c r="E41" s="10">
        <f>SUBTOTAL(9,E40:E40)</f>
        <v>1</v>
      </c>
      <c r="F41" s="10" t="s">
        <v>399</v>
      </c>
      <c r="G41" s="10">
        <f>SUBTOTAL(9,G40:G40)</f>
        <v>48300</v>
      </c>
    </row>
    <row r="42" spans="1:7" ht="60" customHeight="1" x14ac:dyDescent="0.15">
      <c r="A42" s="6" t="s">
        <v>350</v>
      </c>
      <c r="B42" s="19" t="s">
        <v>458</v>
      </c>
      <c r="C42" s="19"/>
      <c r="D42" s="6" t="s">
        <v>457</v>
      </c>
      <c r="E42" s="9">
        <v>1</v>
      </c>
      <c r="F42" s="9">
        <v>8000</v>
      </c>
      <c r="G42" s="9">
        <v>8000</v>
      </c>
    </row>
    <row r="43" spans="1:7" ht="24.95" customHeight="1" x14ac:dyDescent="0.15">
      <c r="A43" s="26" t="s">
        <v>444</v>
      </c>
      <c r="B43" s="26"/>
      <c r="C43" s="26"/>
      <c r="D43" s="26"/>
      <c r="E43" s="10">
        <f>SUBTOTAL(9,E42:E42)</f>
        <v>1</v>
      </c>
      <c r="F43" s="10" t="s">
        <v>399</v>
      </c>
      <c r="G43" s="10">
        <f>SUBTOTAL(9,G42:G42)</f>
        <v>8000</v>
      </c>
    </row>
    <row r="44" spans="1:7" ht="60" customHeight="1" x14ac:dyDescent="0.15">
      <c r="A44" s="6" t="s">
        <v>352</v>
      </c>
      <c r="B44" s="19" t="s">
        <v>459</v>
      </c>
      <c r="C44" s="19"/>
      <c r="D44" s="6" t="s">
        <v>457</v>
      </c>
      <c r="E44" s="9">
        <v>1</v>
      </c>
      <c r="F44" s="9">
        <v>19113</v>
      </c>
      <c r="G44" s="9">
        <v>19113</v>
      </c>
    </row>
    <row r="45" spans="1:7" ht="24.95" customHeight="1" x14ac:dyDescent="0.15">
      <c r="A45" s="26" t="s">
        <v>444</v>
      </c>
      <c r="B45" s="26"/>
      <c r="C45" s="26"/>
      <c r="D45" s="26"/>
      <c r="E45" s="10">
        <f>SUBTOTAL(9,E44:E44)</f>
        <v>1</v>
      </c>
      <c r="F45" s="10" t="s">
        <v>399</v>
      </c>
      <c r="G45" s="10">
        <f>SUBTOTAL(9,G44:G44)</f>
        <v>19113</v>
      </c>
    </row>
    <row r="46" spans="1:7" ht="60" customHeight="1" x14ac:dyDescent="0.15">
      <c r="A46" s="6" t="s">
        <v>354</v>
      </c>
      <c r="B46" s="19" t="s">
        <v>460</v>
      </c>
      <c r="C46" s="19"/>
      <c r="D46" s="6" t="s">
        <v>457</v>
      </c>
      <c r="E46" s="9">
        <v>1</v>
      </c>
      <c r="F46" s="9">
        <v>7075</v>
      </c>
      <c r="G46" s="9">
        <v>7075</v>
      </c>
    </row>
    <row r="47" spans="1:7" ht="24.95" customHeight="1" x14ac:dyDescent="0.15">
      <c r="A47" s="26" t="s">
        <v>444</v>
      </c>
      <c r="B47" s="26"/>
      <c r="C47" s="26"/>
      <c r="D47" s="26"/>
      <c r="E47" s="10">
        <f>SUBTOTAL(9,E46:E46)</f>
        <v>1</v>
      </c>
      <c r="F47" s="10" t="s">
        <v>399</v>
      </c>
      <c r="G47" s="10">
        <f>SUBTOTAL(9,G46:G46)</f>
        <v>7075</v>
      </c>
    </row>
    <row r="48" spans="1:7" ht="60" customHeight="1" x14ac:dyDescent="0.15">
      <c r="A48" s="6" t="s">
        <v>355</v>
      </c>
      <c r="B48" s="19" t="s">
        <v>461</v>
      </c>
      <c r="C48" s="19"/>
      <c r="D48" s="6" t="s">
        <v>457</v>
      </c>
      <c r="E48" s="9">
        <v>1</v>
      </c>
      <c r="F48" s="9">
        <v>9812</v>
      </c>
      <c r="G48" s="9">
        <v>9812</v>
      </c>
    </row>
    <row r="49" spans="1:7" ht="24.95" customHeight="1" x14ac:dyDescent="0.15">
      <c r="A49" s="26" t="s">
        <v>444</v>
      </c>
      <c r="B49" s="26"/>
      <c r="C49" s="26"/>
      <c r="D49" s="26"/>
      <c r="E49" s="10">
        <f>SUBTOTAL(9,E48:E48)</f>
        <v>1</v>
      </c>
      <c r="F49" s="10" t="s">
        <v>399</v>
      </c>
      <c r="G49" s="10">
        <f>SUBTOTAL(9,G48:G48)</f>
        <v>9812</v>
      </c>
    </row>
    <row r="50" spans="1:7" ht="60" customHeight="1" x14ac:dyDescent="0.15">
      <c r="A50" s="6" t="s">
        <v>401</v>
      </c>
      <c r="B50" s="19" t="s">
        <v>462</v>
      </c>
      <c r="C50" s="19"/>
      <c r="D50" s="6"/>
      <c r="E50" s="9">
        <v>1</v>
      </c>
      <c r="F50" s="9">
        <v>5600</v>
      </c>
      <c r="G50" s="9">
        <v>5600</v>
      </c>
    </row>
    <row r="51" spans="1:7" ht="24.95" customHeight="1" x14ac:dyDescent="0.15">
      <c r="A51" s="26" t="s">
        <v>444</v>
      </c>
      <c r="B51" s="26"/>
      <c r="C51" s="26"/>
      <c r="D51" s="26"/>
      <c r="E51" s="10">
        <f>SUBTOTAL(9,E50:E50)</f>
        <v>1</v>
      </c>
      <c r="F51" s="10" t="s">
        <v>399</v>
      </c>
      <c r="G51" s="10">
        <f>SUBTOTAL(9,G50:G50)</f>
        <v>5600</v>
      </c>
    </row>
    <row r="52" spans="1:7" ht="60" customHeight="1" x14ac:dyDescent="0.15">
      <c r="A52" s="6" t="s">
        <v>366</v>
      </c>
      <c r="B52" s="19" t="s">
        <v>463</v>
      </c>
      <c r="C52" s="19"/>
      <c r="D52" s="6" t="s">
        <v>457</v>
      </c>
      <c r="E52" s="9">
        <v>1</v>
      </c>
      <c r="F52" s="9">
        <v>8000</v>
      </c>
      <c r="G52" s="9">
        <v>8000</v>
      </c>
    </row>
    <row r="53" spans="1:7" ht="24.95" customHeight="1" x14ac:dyDescent="0.15">
      <c r="A53" s="26" t="s">
        <v>444</v>
      </c>
      <c r="B53" s="26"/>
      <c r="C53" s="26"/>
      <c r="D53" s="26"/>
      <c r="E53" s="10">
        <f>SUBTOTAL(9,E52:E52)</f>
        <v>1</v>
      </c>
      <c r="F53" s="10" t="s">
        <v>399</v>
      </c>
      <c r="G53" s="10">
        <f>SUBTOTAL(9,G52:G52)</f>
        <v>8000</v>
      </c>
    </row>
    <row r="54" spans="1:7" ht="24.95" customHeight="1" x14ac:dyDescent="0.15">
      <c r="A54" s="26" t="s">
        <v>445</v>
      </c>
      <c r="B54" s="26"/>
      <c r="C54" s="26"/>
      <c r="D54" s="26"/>
      <c r="E54" s="26"/>
      <c r="F54" s="26"/>
      <c r="G54" s="10">
        <f>SUBTOTAL(9,G40:G53)</f>
        <v>105900</v>
      </c>
    </row>
    <row r="55" spans="1:7" ht="24.95" customHeight="1" x14ac:dyDescent="0.15"/>
    <row r="56" spans="1:7" ht="20.100000000000001" customHeight="1" x14ac:dyDescent="0.15">
      <c r="A56" s="24" t="s">
        <v>332</v>
      </c>
      <c r="B56" s="24"/>
      <c r="C56" s="25" t="s">
        <v>204</v>
      </c>
      <c r="D56" s="25"/>
      <c r="E56" s="25"/>
      <c r="F56" s="25"/>
      <c r="G56" s="25"/>
    </row>
    <row r="57" spans="1:7" ht="20.100000000000001" customHeight="1" x14ac:dyDescent="0.15">
      <c r="A57" s="24" t="s">
        <v>333</v>
      </c>
      <c r="B57" s="24"/>
      <c r="C57" s="25" t="s">
        <v>334</v>
      </c>
      <c r="D57" s="25"/>
      <c r="E57" s="25"/>
      <c r="F57" s="25"/>
      <c r="G57" s="25"/>
    </row>
    <row r="58" spans="1:7" ht="24.95" customHeight="1" x14ac:dyDescent="0.15">
      <c r="A58" s="24" t="s">
        <v>335</v>
      </c>
      <c r="B58" s="24"/>
      <c r="C58" s="25" t="s">
        <v>298</v>
      </c>
      <c r="D58" s="25"/>
      <c r="E58" s="25"/>
      <c r="F58" s="25"/>
      <c r="G58" s="25"/>
    </row>
    <row r="59" spans="1:7" ht="15" customHeight="1" x14ac:dyDescent="0.15"/>
    <row r="60" spans="1:7" ht="24.95" customHeight="1" x14ac:dyDescent="0.15">
      <c r="A60" s="15" t="s">
        <v>464</v>
      </c>
      <c r="B60" s="15"/>
      <c r="C60" s="15"/>
      <c r="D60" s="15"/>
      <c r="E60" s="15"/>
      <c r="F60" s="15"/>
      <c r="G60" s="15"/>
    </row>
    <row r="61" spans="1:7" ht="15" customHeight="1" x14ac:dyDescent="0.15"/>
    <row r="62" spans="1:7" ht="50.1" customHeight="1" x14ac:dyDescent="0.15">
      <c r="A62" s="6" t="s">
        <v>235</v>
      </c>
      <c r="B62" s="20" t="s">
        <v>408</v>
      </c>
      <c r="C62" s="20"/>
      <c r="D62" s="6" t="s">
        <v>438</v>
      </c>
      <c r="E62" s="6" t="s">
        <v>439</v>
      </c>
      <c r="F62" s="6" t="s">
        <v>440</v>
      </c>
      <c r="G62" s="6" t="s">
        <v>441</v>
      </c>
    </row>
    <row r="63" spans="1:7" ht="15" customHeight="1" x14ac:dyDescent="0.15">
      <c r="A63" s="6">
        <v>1</v>
      </c>
      <c r="B63" s="20">
        <v>2</v>
      </c>
      <c r="C63" s="20"/>
      <c r="D63" s="6">
        <v>3</v>
      </c>
      <c r="E63" s="6">
        <v>4</v>
      </c>
      <c r="F63" s="6">
        <v>5</v>
      </c>
      <c r="G63" s="6">
        <v>6</v>
      </c>
    </row>
    <row r="64" spans="1:7" ht="20.100000000000001" customHeight="1" x14ac:dyDescent="0.15">
      <c r="A64" s="6" t="s">
        <v>375</v>
      </c>
      <c r="B64" s="19" t="s">
        <v>465</v>
      </c>
      <c r="C64" s="19"/>
      <c r="D64" s="6"/>
      <c r="E64" s="9">
        <v>1</v>
      </c>
      <c r="F64" s="9">
        <v>10065.98</v>
      </c>
      <c r="G64" s="9">
        <v>10065.98</v>
      </c>
    </row>
    <row r="65" spans="1:7" ht="24.95" customHeight="1" x14ac:dyDescent="0.15">
      <c r="A65" s="26" t="s">
        <v>444</v>
      </c>
      <c r="B65" s="26"/>
      <c r="C65" s="26"/>
      <c r="D65" s="26"/>
      <c r="E65" s="10">
        <f>SUBTOTAL(9,E64:E64)</f>
        <v>1</v>
      </c>
      <c r="F65" s="10" t="s">
        <v>399</v>
      </c>
      <c r="G65" s="10">
        <f>SUBTOTAL(9,G64:G64)</f>
        <v>10065.98</v>
      </c>
    </row>
    <row r="66" spans="1:7" ht="20.100000000000001" customHeight="1" x14ac:dyDescent="0.15">
      <c r="A66" s="6" t="s">
        <v>377</v>
      </c>
      <c r="B66" s="19" t="s">
        <v>466</v>
      </c>
      <c r="C66" s="19"/>
      <c r="D66" s="6"/>
      <c r="E66" s="9">
        <v>1</v>
      </c>
      <c r="F66" s="9">
        <v>9434.02</v>
      </c>
      <c r="G66" s="9">
        <v>9434.02</v>
      </c>
    </row>
    <row r="67" spans="1:7" ht="24.95" customHeight="1" x14ac:dyDescent="0.15">
      <c r="A67" s="26" t="s">
        <v>444</v>
      </c>
      <c r="B67" s="26"/>
      <c r="C67" s="26"/>
      <c r="D67" s="26"/>
      <c r="E67" s="10">
        <f>SUBTOTAL(9,E66:E66)</f>
        <v>1</v>
      </c>
      <c r="F67" s="10" t="s">
        <v>399</v>
      </c>
      <c r="G67" s="10">
        <f>SUBTOTAL(9,G66:G66)</f>
        <v>9434.02</v>
      </c>
    </row>
    <row r="68" spans="1:7" ht="39.950000000000003" customHeight="1" x14ac:dyDescent="0.15">
      <c r="A68" s="6" t="s">
        <v>467</v>
      </c>
      <c r="B68" s="19" t="s">
        <v>468</v>
      </c>
      <c r="C68" s="19"/>
      <c r="D68" s="6" t="s">
        <v>457</v>
      </c>
      <c r="E68" s="9">
        <v>1</v>
      </c>
      <c r="F68" s="9">
        <v>14663.46</v>
      </c>
      <c r="G68" s="9">
        <v>14663.46</v>
      </c>
    </row>
    <row r="69" spans="1:7" ht="24.95" customHeight="1" x14ac:dyDescent="0.15">
      <c r="A69" s="26" t="s">
        <v>444</v>
      </c>
      <c r="B69" s="26"/>
      <c r="C69" s="26"/>
      <c r="D69" s="26"/>
      <c r="E69" s="10">
        <f>SUBTOTAL(9,E68:E68)</f>
        <v>1</v>
      </c>
      <c r="F69" s="10" t="s">
        <v>399</v>
      </c>
      <c r="G69" s="10">
        <f>SUBTOTAL(9,G68:G68)</f>
        <v>14663.46</v>
      </c>
    </row>
    <row r="70" spans="1:7" ht="24.95" customHeight="1" x14ac:dyDescent="0.15">
      <c r="A70" s="26" t="s">
        <v>445</v>
      </c>
      <c r="B70" s="26"/>
      <c r="C70" s="26"/>
      <c r="D70" s="26"/>
      <c r="E70" s="26"/>
      <c r="F70" s="26"/>
      <c r="G70" s="10">
        <f>SUBTOTAL(9,G64:G69)</f>
        <v>34163.46</v>
      </c>
    </row>
    <row r="71" spans="1:7" ht="24.95" customHeight="1" x14ac:dyDescent="0.15"/>
    <row r="72" spans="1:7" ht="20.100000000000001" customHeight="1" x14ac:dyDescent="0.15">
      <c r="A72" s="24" t="s">
        <v>332</v>
      </c>
      <c r="B72" s="24"/>
      <c r="C72" s="25" t="s">
        <v>204</v>
      </c>
      <c r="D72" s="25"/>
      <c r="E72" s="25"/>
      <c r="F72" s="25"/>
      <c r="G72" s="25"/>
    </row>
    <row r="73" spans="1:7" ht="20.100000000000001" customHeight="1" x14ac:dyDescent="0.15">
      <c r="A73" s="24" t="s">
        <v>333</v>
      </c>
      <c r="B73" s="24"/>
      <c r="C73" s="25" t="s">
        <v>334</v>
      </c>
      <c r="D73" s="25"/>
      <c r="E73" s="25"/>
      <c r="F73" s="25"/>
      <c r="G73" s="25"/>
    </row>
    <row r="74" spans="1:7" ht="24.95" customHeight="1" x14ac:dyDescent="0.15">
      <c r="A74" s="24" t="s">
        <v>335</v>
      </c>
      <c r="B74" s="24"/>
      <c r="C74" s="25" t="s">
        <v>298</v>
      </c>
      <c r="D74" s="25"/>
      <c r="E74" s="25"/>
      <c r="F74" s="25"/>
      <c r="G74" s="25"/>
    </row>
    <row r="75" spans="1:7" ht="15" customHeight="1" x14ac:dyDescent="0.15"/>
    <row r="76" spans="1:7" ht="24.95" customHeight="1" x14ac:dyDescent="0.15">
      <c r="A76" s="15" t="s">
        <v>469</v>
      </c>
      <c r="B76" s="15"/>
      <c r="C76" s="15"/>
      <c r="D76" s="15"/>
      <c r="E76" s="15"/>
      <c r="F76" s="15"/>
      <c r="G76" s="15"/>
    </row>
    <row r="77" spans="1:7" ht="15" customHeight="1" x14ac:dyDescent="0.15"/>
    <row r="78" spans="1:7" ht="50.1" customHeight="1" x14ac:dyDescent="0.15">
      <c r="A78" s="6" t="s">
        <v>235</v>
      </c>
      <c r="B78" s="20" t="s">
        <v>408</v>
      </c>
      <c r="C78" s="20"/>
      <c r="D78" s="6" t="s">
        <v>438</v>
      </c>
      <c r="E78" s="6" t="s">
        <v>439</v>
      </c>
      <c r="F78" s="6" t="s">
        <v>440</v>
      </c>
      <c r="G78" s="6" t="s">
        <v>441</v>
      </c>
    </row>
    <row r="79" spans="1:7" ht="15" customHeight="1" x14ac:dyDescent="0.15">
      <c r="A79" s="6">
        <v>1</v>
      </c>
      <c r="B79" s="20">
        <v>2</v>
      </c>
      <c r="C79" s="20"/>
      <c r="D79" s="6">
        <v>3</v>
      </c>
      <c r="E79" s="6">
        <v>4</v>
      </c>
      <c r="F79" s="6">
        <v>5</v>
      </c>
      <c r="G79" s="6">
        <v>6</v>
      </c>
    </row>
    <row r="80" spans="1:7" ht="39.950000000000003" customHeight="1" x14ac:dyDescent="0.15">
      <c r="A80" s="6" t="s">
        <v>240</v>
      </c>
      <c r="B80" s="19" t="s">
        <v>470</v>
      </c>
      <c r="C80" s="19"/>
      <c r="D80" s="6" t="s">
        <v>457</v>
      </c>
      <c r="E80" s="9">
        <v>1</v>
      </c>
      <c r="F80" s="9">
        <v>18756</v>
      </c>
      <c r="G80" s="9">
        <v>18756</v>
      </c>
    </row>
    <row r="81" spans="1:7" ht="24.95" customHeight="1" x14ac:dyDescent="0.15">
      <c r="A81" s="26" t="s">
        <v>444</v>
      </c>
      <c r="B81" s="26"/>
      <c r="C81" s="26"/>
      <c r="D81" s="26"/>
      <c r="E81" s="10">
        <f>SUBTOTAL(9,E80:E80)</f>
        <v>1</v>
      </c>
      <c r="F81" s="10" t="s">
        <v>399</v>
      </c>
      <c r="G81" s="10">
        <f>SUBTOTAL(9,G80:G80)</f>
        <v>18756</v>
      </c>
    </row>
    <row r="82" spans="1:7" ht="39.950000000000003" customHeight="1" x14ac:dyDescent="0.15">
      <c r="A82" s="6" t="s">
        <v>347</v>
      </c>
      <c r="B82" s="19" t="s">
        <v>471</v>
      </c>
      <c r="C82" s="19"/>
      <c r="D82" s="6" t="s">
        <v>457</v>
      </c>
      <c r="E82" s="9">
        <v>1</v>
      </c>
      <c r="F82" s="9">
        <v>237916</v>
      </c>
      <c r="G82" s="9">
        <v>237916</v>
      </c>
    </row>
    <row r="83" spans="1:7" ht="24.95" customHeight="1" x14ac:dyDescent="0.15">
      <c r="A83" s="26" t="s">
        <v>444</v>
      </c>
      <c r="B83" s="26"/>
      <c r="C83" s="26"/>
      <c r="D83" s="26"/>
      <c r="E83" s="10">
        <f>SUBTOTAL(9,E82:E82)</f>
        <v>1</v>
      </c>
      <c r="F83" s="10" t="s">
        <v>399</v>
      </c>
      <c r="G83" s="10">
        <f>SUBTOTAL(9,G82:G82)</f>
        <v>237916</v>
      </c>
    </row>
    <row r="84" spans="1:7" ht="20.100000000000001" customHeight="1" x14ac:dyDescent="0.15">
      <c r="A84" s="6" t="s">
        <v>348</v>
      </c>
      <c r="B84" s="19" t="s">
        <v>472</v>
      </c>
      <c r="C84" s="19"/>
      <c r="D84" s="6"/>
      <c r="E84" s="9">
        <v>1</v>
      </c>
      <c r="F84" s="9">
        <v>1283360</v>
      </c>
      <c r="G84" s="9">
        <v>1283360</v>
      </c>
    </row>
    <row r="85" spans="1:7" ht="24.95" customHeight="1" x14ac:dyDescent="0.15">
      <c r="A85" s="26" t="s">
        <v>444</v>
      </c>
      <c r="B85" s="26"/>
      <c r="C85" s="26"/>
      <c r="D85" s="26"/>
      <c r="E85" s="10">
        <f>SUBTOTAL(9,E84:E84)</f>
        <v>1</v>
      </c>
      <c r="F85" s="10" t="s">
        <v>399</v>
      </c>
      <c r="G85" s="10">
        <f>SUBTOTAL(9,G84:G84)</f>
        <v>1283360</v>
      </c>
    </row>
    <row r="86" spans="1:7" ht="24.95" customHeight="1" x14ac:dyDescent="0.15">
      <c r="A86" s="26" t="s">
        <v>445</v>
      </c>
      <c r="B86" s="26"/>
      <c r="C86" s="26"/>
      <c r="D86" s="26"/>
      <c r="E86" s="26"/>
      <c r="F86" s="26"/>
      <c r="G86" s="10">
        <f>SUBTOTAL(9,G80:G85)</f>
        <v>1540032</v>
      </c>
    </row>
    <row r="87" spans="1:7" ht="24.95" customHeight="1" x14ac:dyDescent="0.15"/>
    <row r="88" spans="1:7" ht="20.100000000000001" customHeight="1" x14ac:dyDescent="0.15">
      <c r="A88" s="24" t="s">
        <v>332</v>
      </c>
      <c r="B88" s="24"/>
      <c r="C88" s="25" t="s">
        <v>204</v>
      </c>
      <c r="D88" s="25"/>
      <c r="E88" s="25"/>
      <c r="F88" s="25"/>
      <c r="G88" s="25"/>
    </row>
    <row r="89" spans="1:7" ht="20.100000000000001" customHeight="1" x14ac:dyDescent="0.15">
      <c r="A89" s="24" t="s">
        <v>333</v>
      </c>
      <c r="B89" s="24"/>
      <c r="C89" s="25" t="s">
        <v>334</v>
      </c>
      <c r="D89" s="25"/>
      <c r="E89" s="25"/>
      <c r="F89" s="25"/>
      <c r="G89" s="25"/>
    </row>
    <row r="90" spans="1:7" ht="24.95" customHeight="1" x14ac:dyDescent="0.15">
      <c r="A90" s="24" t="s">
        <v>335</v>
      </c>
      <c r="B90" s="24"/>
      <c r="C90" s="25" t="s">
        <v>298</v>
      </c>
      <c r="D90" s="25"/>
      <c r="E90" s="25"/>
      <c r="F90" s="25"/>
      <c r="G90" s="25"/>
    </row>
    <row r="91" spans="1:7" ht="15" customHeight="1" x14ac:dyDescent="0.15"/>
    <row r="92" spans="1:7" ht="24.95" customHeight="1" x14ac:dyDescent="0.15">
      <c r="A92" s="15" t="s">
        <v>473</v>
      </c>
      <c r="B92" s="15"/>
      <c r="C92" s="15"/>
      <c r="D92" s="15"/>
      <c r="E92" s="15"/>
      <c r="F92" s="15"/>
      <c r="G92" s="15"/>
    </row>
    <row r="93" spans="1:7" ht="15" customHeight="1" x14ac:dyDescent="0.15"/>
    <row r="94" spans="1:7" ht="50.1" customHeight="1" x14ac:dyDescent="0.15">
      <c r="A94" s="6" t="s">
        <v>235</v>
      </c>
      <c r="B94" s="20" t="s">
        <v>408</v>
      </c>
      <c r="C94" s="20"/>
      <c r="D94" s="6" t="s">
        <v>438</v>
      </c>
      <c r="E94" s="6" t="s">
        <v>439</v>
      </c>
      <c r="F94" s="6" t="s">
        <v>440</v>
      </c>
      <c r="G94" s="6" t="s">
        <v>441</v>
      </c>
    </row>
    <row r="95" spans="1:7" ht="15" customHeight="1" x14ac:dyDescent="0.15">
      <c r="A95" s="6">
        <v>1</v>
      </c>
      <c r="B95" s="20">
        <v>2</v>
      </c>
      <c r="C95" s="20"/>
      <c r="D95" s="6">
        <v>3</v>
      </c>
      <c r="E95" s="6">
        <v>4</v>
      </c>
      <c r="F95" s="6">
        <v>5</v>
      </c>
      <c r="G95" s="6">
        <v>6</v>
      </c>
    </row>
    <row r="96" spans="1:7" ht="39.950000000000003" customHeight="1" x14ac:dyDescent="0.15">
      <c r="A96" s="6" t="s">
        <v>379</v>
      </c>
      <c r="B96" s="19" t="s">
        <v>474</v>
      </c>
      <c r="C96" s="19"/>
      <c r="D96" s="6" t="s">
        <v>457</v>
      </c>
      <c r="E96" s="9">
        <v>1</v>
      </c>
      <c r="F96" s="9">
        <v>68392.679999999993</v>
      </c>
      <c r="G96" s="9">
        <v>68392.679999999993</v>
      </c>
    </row>
    <row r="97" spans="1:7" ht="24.95" customHeight="1" x14ac:dyDescent="0.15">
      <c r="A97" s="26" t="s">
        <v>444</v>
      </c>
      <c r="B97" s="26"/>
      <c r="C97" s="26"/>
      <c r="D97" s="26"/>
      <c r="E97" s="10">
        <f>SUBTOTAL(9,E96:E96)</f>
        <v>1</v>
      </c>
      <c r="F97" s="10" t="s">
        <v>399</v>
      </c>
      <c r="G97" s="10">
        <f>SUBTOTAL(9,G96:G96)</f>
        <v>68392.679999999993</v>
      </c>
    </row>
    <row r="98" spans="1:7" ht="39.950000000000003" customHeight="1" x14ac:dyDescent="0.15">
      <c r="A98" s="6" t="s">
        <v>381</v>
      </c>
      <c r="B98" s="19" t="s">
        <v>475</v>
      </c>
      <c r="C98" s="19"/>
      <c r="D98" s="6" t="s">
        <v>457</v>
      </c>
      <c r="E98" s="9">
        <v>1</v>
      </c>
      <c r="F98" s="9">
        <v>12420</v>
      </c>
      <c r="G98" s="9">
        <v>12420</v>
      </c>
    </row>
    <row r="99" spans="1:7" ht="24.95" customHeight="1" x14ac:dyDescent="0.15">
      <c r="A99" s="26" t="s">
        <v>444</v>
      </c>
      <c r="B99" s="26"/>
      <c r="C99" s="26"/>
      <c r="D99" s="26"/>
      <c r="E99" s="10">
        <f>SUBTOTAL(9,E98:E98)</f>
        <v>1</v>
      </c>
      <c r="F99" s="10" t="s">
        <v>399</v>
      </c>
      <c r="G99" s="10">
        <f>SUBTOTAL(9,G98:G98)</f>
        <v>12420</v>
      </c>
    </row>
    <row r="100" spans="1:7" ht="39.950000000000003" customHeight="1" x14ac:dyDescent="0.15">
      <c r="A100" s="6" t="s">
        <v>382</v>
      </c>
      <c r="B100" s="19" t="s">
        <v>476</v>
      </c>
      <c r="C100" s="19"/>
      <c r="D100" s="6" t="s">
        <v>457</v>
      </c>
      <c r="E100" s="9">
        <v>1</v>
      </c>
      <c r="F100" s="9">
        <v>5803.8</v>
      </c>
      <c r="G100" s="9">
        <v>5803.8</v>
      </c>
    </row>
    <row r="101" spans="1:7" ht="24.95" customHeight="1" x14ac:dyDescent="0.15">
      <c r="A101" s="26" t="s">
        <v>444</v>
      </c>
      <c r="B101" s="26"/>
      <c r="C101" s="26"/>
      <c r="D101" s="26"/>
      <c r="E101" s="10">
        <f>SUBTOTAL(9,E100:E100)</f>
        <v>1</v>
      </c>
      <c r="F101" s="10" t="s">
        <v>399</v>
      </c>
      <c r="G101" s="10">
        <f>SUBTOTAL(9,G100:G100)</f>
        <v>5803.8</v>
      </c>
    </row>
    <row r="102" spans="1:7" ht="39.950000000000003" customHeight="1" x14ac:dyDescent="0.15">
      <c r="A102" s="6" t="s">
        <v>384</v>
      </c>
      <c r="B102" s="19" t="s">
        <v>477</v>
      </c>
      <c r="C102" s="19"/>
      <c r="D102" s="6"/>
      <c r="E102" s="9">
        <v>1</v>
      </c>
      <c r="F102" s="9">
        <v>25000</v>
      </c>
      <c r="G102" s="9">
        <v>25000</v>
      </c>
    </row>
    <row r="103" spans="1:7" ht="24.95" customHeight="1" x14ac:dyDescent="0.15">
      <c r="A103" s="26" t="s">
        <v>444</v>
      </c>
      <c r="B103" s="26"/>
      <c r="C103" s="26"/>
      <c r="D103" s="26"/>
      <c r="E103" s="10">
        <f>SUBTOTAL(9,E102:E102)</f>
        <v>1</v>
      </c>
      <c r="F103" s="10" t="s">
        <v>399</v>
      </c>
      <c r="G103" s="10">
        <f>SUBTOTAL(9,G102:G102)</f>
        <v>25000</v>
      </c>
    </row>
    <row r="104" spans="1:7" ht="39.950000000000003" customHeight="1" x14ac:dyDescent="0.15">
      <c r="A104" s="6" t="s">
        <v>386</v>
      </c>
      <c r="B104" s="19" t="s">
        <v>478</v>
      </c>
      <c r="C104" s="19"/>
      <c r="D104" s="6" t="s">
        <v>457</v>
      </c>
      <c r="E104" s="9">
        <v>1</v>
      </c>
      <c r="F104" s="9">
        <v>24000</v>
      </c>
      <c r="G104" s="9">
        <v>24000</v>
      </c>
    </row>
    <row r="105" spans="1:7" ht="24.95" customHeight="1" x14ac:dyDescent="0.15">
      <c r="A105" s="26" t="s">
        <v>444</v>
      </c>
      <c r="B105" s="26"/>
      <c r="C105" s="26"/>
      <c r="D105" s="26"/>
      <c r="E105" s="10">
        <f>SUBTOTAL(9,E104:E104)</f>
        <v>1</v>
      </c>
      <c r="F105" s="10" t="s">
        <v>399</v>
      </c>
      <c r="G105" s="10">
        <f>SUBTOTAL(9,G104:G104)</f>
        <v>24000</v>
      </c>
    </row>
    <row r="106" spans="1:7" ht="20.100000000000001" customHeight="1" x14ac:dyDescent="0.15">
      <c r="A106" s="6" t="s">
        <v>388</v>
      </c>
      <c r="B106" s="19" t="s">
        <v>479</v>
      </c>
      <c r="C106" s="19"/>
      <c r="D106" s="6"/>
      <c r="E106" s="9">
        <v>1</v>
      </c>
      <c r="F106" s="9">
        <v>19200</v>
      </c>
      <c r="G106" s="9">
        <v>19200</v>
      </c>
    </row>
    <row r="107" spans="1:7" ht="24.95" customHeight="1" x14ac:dyDescent="0.15">
      <c r="A107" s="26" t="s">
        <v>444</v>
      </c>
      <c r="B107" s="26"/>
      <c r="C107" s="26"/>
      <c r="D107" s="26"/>
      <c r="E107" s="10">
        <f>SUBTOTAL(9,E106:E106)</f>
        <v>1</v>
      </c>
      <c r="F107" s="10" t="s">
        <v>399</v>
      </c>
      <c r="G107" s="10">
        <f>SUBTOTAL(9,G106:G106)</f>
        <v>19200</v>
      </c>
    </row>
    <row r="108" spans="1:7" ht="20.100000000000001" customHeight="1" x14ac:dyDescent="0.15">
      <c r="A108" s="6" t="s">
        <v>392</v>
      </c>
      <c r="B108" s="19" t="s">
        <v>480</v>
      </c>
      <c r="C108" s="19"/>
      <c r="D108" s="6" t="s">
        <v>457</v>
      </c>
      <c r="E108" s="9">
        <v>1</v>
      </c>
      <c r="F108" s="9">
        <v>9600</v>
      </c>
      <c r="G108" s="9">
        <v>9600</v>
      </c>
    </row>
    <row r="109" spans="1:7" ht="24.95" customHeight="1" x14ac:dyDescent="0.15">
      <c r="A109" s="26" t="s">
        <v>444</v>
      </c>
      <c r="B109" s="26"/>
      <c r="C109" s="26"/>
      <c r="D109" s="26"/>
      <c r="E109" s="10">
        <f>SUBTOTAL(9,E108:E108)</f>
        <v>1</v>
      </c>
      <c r="F109" s="10" t="s">
        <v>399</v>
      </c>
      <c r="G109" s="10">
        <f>SUBTOTAL(9,G108:G108)</f>
        <v>9600</v>
      </c>
    </row>
    <row r="110" spans="1:7" ht="20.100000000000001" customHeight="1" x14ac:dyDescent="0.15">
      <c r="A110" s="6" t="s">
        <v>394</v>
      </c>
      <c r="B110" s="19" t="s">
        <v>481</v>
      </c>
      <c r="C110" s="19"/>
      <c r="D110" s="6"/>
      <c r="E110" s="9">
        <v>1</v>
      </c>
      <c r="F110" s="9">
        <v>42800</v>
      </c>
      <c r="G110" s="9">
        <v>42800</v>
      </c>
    </row>
    <row r="111" spans="1:7" ht="24.95" customHeight="1" x14ac:dyDescent="0.15">
      <c r="A111" s="26" t="s">
        <v>444</v>
      </c>
      <c r="B111" s="26"/>
      <c r="C111" s="26"/>
      <c r="D111" s="26"/>
      <c r="E111" s="10">
        <f>SUBTOTAL(9,E110:E110)</f>
        <v>1</v>
      </c>
      <c r="F111" s="10" t="s">
        <v>399</v>
      </c>
      <c r="G111" s="10">
        <f>SUBTOTAL(9,G110:G110)</f>
        <v>42800</v>
      </c>
    </row>
    <row r="112" spans="1:7" ht="39.950000000000003" customHeight="1" x14ac:dyDescent="0.15">
      <c r="A112" s="6" t="s">
        <v>396</v>
      </c>
      <c r="B112" s="19" t="s">
        <v>482</v>
      </c>
      <c r="C112" s="19"/>
      <c r="D112" s="6" t="s">
        <v>457</v>
      </c>
      <c r="E112" s="9">
        <v>1</v>
      </c>
      <c r="F112" s="9">
        <v>79200</v>
      </c>
      <c r="G112" s="9">
        <v>79200</v>
      </c>
    </row>
    <row r="113" spans="1:7" ht="24.95" customHeight="1" x14ac:dyDescent="0.15">
      <c r="A113" s="26" t="s">
        <v>444</v>
      </c>
      <c r="B113" s="26"/>
      <c r="C113" s="26"/>
      <c r="D113" s="26"/>
      <c r="E113" s="10">
        <f>SUBTOTAL(9,E112:E112)</f>
        <v>1</v>
      </c>
      <c r="F113" s="10" t="s">
        <v>399</v>
      </c>
      <c r="G113" s="10">
        <f>SUBTOTAL(9,G112:G112)</f>
        <v>79200</v>
      </c>
    </row>
    <row r="114" spans="1:7" ht="39.950000000000003" customHeight="1" x14ac:dyDescent="0.15">
      <c r="A114" s="6" t="s">
        <v>483</v>
      </c>
      <c r="B114" s="19" t="s">
        <v>484</v>
      </c>
      <c r="C114" s="19"/>
      <c r="D114" s="6"/>
      <c r="E114" s="9">
        <v>1</v>
      </c>
      <c r="F114" s="9">
        <v>75905.16</v>
      </c>
      <c r="G114" s="9">
        <v>75905.16</v>
      </c>
    </row>
    <row r="115" spans="1:7" ht="24.95" customHeight="1" x14ac:dyDescent="0.15">
      <c r="A115" s="26" t="s">
        <v>444</v>
      </c>
      <c r="B115" s="26"/>
      <c r="C115" s="26"/>
      <c r="D115" s="26"/>
      <c r="E115" s="10">
        <f>SUBTOTAL(9,E114:E114)</f>
        <v>1</v>
      </c>
      <c r="F115" s="10" t="s">
        <v>399</v>
      </c>
      <c r="G115" s="10">
        <f>SUBTOTAL(9,G114:G114)</f>
        <v>75905.16</v>
      </c>
    </row>
    <row r="116" spans="1:7" ht="39.950000000000003" customHeight="1" x14ac:dyDescent="0.15">
      <c r="A116" s="6" t="s">
        <v>485</v>
      </c>
      <c r="B116" s="19" t="s">
        <v>486</v>
      </c>
      <c r="C116" s="19"/>
      <c r="D116" s="6"/>
      <c r="E116" s="9">
        <v>1</v>
      </c>
      <c r="F116" s="9">
        <v>23260</v>
      </c>
      <c r="G116" s="9">
        <v>23260</v>
      </c>
    </row>
    <row r="117" spans="1:7" ht="24.95" customHeight="1" x14ac:dyDescent="0.15">
      <c r="A117" s="26" t="s">
        <v>444</v>
      </c>
      <c r="B117" s="26"/>
      <c r="C117" s="26"/>
      <c r="D117" s="26"/>
      <c r="E117" s="10">
        <f>SUBTOTAL(9,E116:E116)</f>
        <v>1</v>
      </c>
      <c r="F117" s="10" t="s">
        <v>399</v>
      </c>
      <c r="G117" s="10">
        <f>SUBTOTAL(9,G116:G116)</f>
        <v>23260</v>
      </c>
    </row>
    <row r="118" spans="1:7" ht="24.95" customHeight="1" x14ac:dyDescent="0.15">
      <c r="A118" s="26" t="s">
        <v>445</v>
      </c>
      <c r="B118" s="26"/>
      <c r="C118" s="26"/>
      <c r="D118" s="26"/>
      <c r="E118" s="26"/>
      <c r="F118" s="26"/>
      <c r="G118" s="10">
        <f>SUBTOTAL(9,G96:G117)</f>
        <v>385581.64</v>
      </c>
    </row>
    <row r="119" spans="1:7" ht="24.95" customHeight="1" x14ac:dyDescent="0.15"/>
    <row r="120" spans="1:7" ht="20.100000000000001" customHeight="1" x14ac:dyDescent="0.15">
      <c r="A120" s="24" t="s">
        <v>332</v>
      </c>
      <c r="B120" s="24"/>
      <c r="C120" s="25" t="s">
        <v>204</v>
      </c>
      <c r="D120" s="25"/>
      <c r="E120" s="25"/>
      <c r="F120" s="25"/>
      <c r="G120" s="25"/>
    </row>
    <row r="121" spans="1:7" ht="20.100000000000001" customHeight="1" x14ac:dyDescent="0.15">
      <c r="A121" s="24" t="s">
        <v>333</v>
      </c>
      <c r="B121" s="24"/>
      <c r="C121" s="25" t="s">
        <v>334</v>
      </c>
      <c r="D121" s="25"/>
      <c r="E121" s="25"/>
      <c r="F121" s="25"/>
      <c r="G121" s="25"/>
    </row>
    <row r="122" spans="1:7" ht="24.95" customHeight="1" x14ac:dyDescent="0.15">
      <c r="A122" s="24" t="s">
        <v>335</v>
      </c>
      <c r="B122" s="24"/>
      <c r="C122" s="25" t="s">
        <v>298</v>
      </c>
      <c r="D122" s="25"/>
      <c r="E122" s="25"/>
      <c r="F122" s="25"/>
      <c r="G122" s="25"/>
    </row>
    <row r="123" spans="1:7" ht="15" customHeight="1" x14ac:dyDescent="0.15"/>
    <row r="124" spans="1:7" ht="24.95" customHeight="1" x14ac:dyDescent="0.15">
      <c r="A124" s="15" t="s">
        <v>487</v>
      </c>
      <c r="B124" s="15"/>
      <c r="C124" s="15"/>
      <c r="D124" s="15"/>
      <c r="E124" s="15"/>
      <c r="F124" s="15"/>
      <c r="G124" s="15"/>
    </row>
    <row r="125" spans="1:7" ht="15" customHeight="1" x14ac:dyDescent="0.15"/>
    <row r="126" spans="1:7" ht="50.1" customHeight="1" x14ac:dyDescent="0.15">
      <c r="A126" s="6" t="s">
        <v>235</v>
      </c>
      <c r="B126" s="20" t="s">
        <v>408</v>
      </c>
      <c r="C126" s="20"/>
      <c r="D126" s="6" t="s">
        <v>438</v>
      </c>
      <c r="E126" s="6" t="s">
        <v>439</v>
      </c>
      <c r="F126" s="6" t="s">
        <v>440</v>
      </c>
      <c r="G126" s="6" t="s">
        <v>441</v>
      </c>
    </row>
    <row r="127" spans="1:7" ht="15" customHeight="1" x14ac:dyDescent="0.15">
      <c r="A127" s="6">
        <v>1</v>
      </c>
      <c r="B127" s="20">
        <v>2</v>
      </c>
      <c r="C127" s="20"/>
      <c r="D127" s="6">
        <v>3</v>
      </c>
      <c r="E127" s="6">
        <v>4</v>
      </c>
      <c r="F127" s="6">
        <v>5</v>
      </c>
      <c r="G127" s="6">
        <v>6</v>
      </c>
    </row>
    <row r="128" spans="1:7" ht="20.100000000000001" customHeight="1" x14ac:dyDescent="0.15">
      <c r="A128" s="6" t="s">
        <v>488</v>
      </c>
      <c r="B128" s="19" t="s">
        <v>489</v>
      </c>
      <c r="C128" s="19"/>
      <c r="D128" s="6" t="s">
        <v>457</v>
      </c>
      <c r="E128" s="9">
        <v>1</v>
      </c>
      <c r="F128" s="9">
        <v>39864</v>
      </c>
      <c r="G128" s="9">
        <v>39864</v>
      </c>
    </row>
    <row r="129" spans="1:7" ht="24.95" customHeight="1" x14ac:dyDescent="0.15">
      <c r="A129" s="26" t="s">
        <v>444</v>
      </c>
      <c r="B129" s="26"/>
      <c r="C129" s="26"/>
      <c r="D129" s="26"/>
      <c r="E129" s="10">
        <f>SUBTOTAL(9,E128:E128)</f>
        <v>1</v>
      </c>
      <c r="F129" s="10" t="s">
        <v>399</v>
      </c>
      <c r="G129" s="10">
        <f>SUBTOTAL(9,G128:G128)</f>
        <v>39864</v>
      </c>
    </row>
    <row r="130" spans="1:7" ht="39.950000000000003" customHeight="1" x14ac:dyDescent="0.15">
      <c r="A130" s="6" t="s">
        <v>490</v>
      </c>
      <c r="B130" s="19" t="s">
        <v>491</v>
      </c>
      <c r="C130" s="19"/>
      <c r="D130" s="6"/>
      <c r="E130" s="9">
        <v>1</v>
      </c>
      <c r="F130" s="9">
        <v>216541.5</v>
      </c>
      <c r="G130" s="9">
        <v>216541.5</v>
      </c>
    </row>
    <row r="131" spans="1:7" ht="24.95" customHeight="1" x14ac:dyDescent="0.15">
      <c r="A131" s="26" t="s">
        <v>444</v>
      </c>
      <c r="B131" s="26"/>
      <c r="C131" s="26"/>
      <c r="D131" s="26"/>
      <c r="E131" s="10">
        <f>SUBTOTAL(9,E130:E130)</f>
        <v>1</v>
      </c>
      <c r="F131" s="10" t="s">
        <v>399</v>
      </c>
      <c r="G131" s="10">
        <f>SUBTOTAL(9,G130:G130)</f>
        <v>216541.5</v>
      </c>
    </row>
    <row r="132" spans="1:7" ht="20.100000000000001" customHeight="1" x14ac:dyDescent="0.15">
      <c r="A132" s="6" t="s">
        <v>492</v>
      </c>
      <c r="B132" s="19" t="s">
        <v>493</v>
      </c>
      <c r="C132" s="19"/>
      <c r="D132" s="6"/>
      <c r="E132" s="9">
        <v>1</v>
      </c>
      <c r="F132" s="9">
        <v>50000</v>
      </c>
      <c r="G132" s="9">
        <v>50000</v>
      </c>
    </row>
    <row r="133" spans="1:7" ht="24.95" customHeight="1" x14ac:dyDescent="0.15">
      <c r="A133" s="26" t="s">
        <v>444</v>
      </c>
      <c r="B133" s="26"/>
      <c r="C133" s="26"/>
      <c r="D133" s="26"/>
      <c r="E133" s="10">
        <f>SUBTOTAL(9,E132:E132)</f>
        <v>1</v>
      </c>
      <c r="F133" s="10" t="s">
        <v>399</v>
      </c>
      <c r="G133" s="10">
        <f>SUBTOTAL(9,G132:G132)</f>
        <v>50000</v>
      </c>
    </row>
    <row r="134" spans="1:7" ht="20.100000000000001" customHeight="1" x14ac:dyDescent="0.15">
      <c r="A134" s="6" t="s">
        <v>494</v>
      </c>
      <c r="B134" s="19" t="s">
        <v>495</v>
      </c>
      <c r="C134" s="19"/>
      <c r="D134" s="6"/>
      <c r="E134" s="9">
        <v>1</v>
      </c>
      <c r="F134" s="9">
        <v>9000</v>
      </c>
      <c r="G134" s="9">
        <v>9000</v>
      </c>
    </row>
    <row r="135" spans="1:7" ht="24.95" customHeight="1" x14ac:dyDescent="0.15">
      <c r="A135" s="26" t="s">
        <v>444</v>
      </c>
      <c r="B135" s="26"/>
      <c r="C135" s="26"/>
      <c r="D135" s="26"/>
      <c r="E135" s="10">
        <f>SUBTOTAL(9,E134:E134)</f>
        <v>1</v>
      </c>
      <c r="F135" s="10" t="s">
        <v>399</v>
      </c>
      <c r="G135" s="10">
        <f>SUBTOTAL(9,G134:G134)</f>
        <v>9000</v>
      </c>
    </row>
    <row r="136" spans="1:7" ht="60" customHeight="1" x14ac:dyDescent="0.15">
      <c r="A136" s="6" t="s">
        <v>496</v>
      </c>
      <c r="B136" s="19" t="s">
        <v>497</v>
      </c>
      <c r="C136" s="19"/>
      <c r="D136" s="6"/>
      <c r="E136" s="9">
        <v>1</v>
      </c>
      <c r="F136" s="9">
        <v>240000</v>
      </c>
      <c r="G136" s="9">
        <v>240000</v>
      </c>
    </row>
    <row r="137" spans="1:7" ht="24.95" customHeight="1" x14ac:dyDescent="0.15">
      <c r="A137" s="26" t="s">
        <v>444</v>
      </c>
      <c r="B137" s="26"/>
      <c r="C137" s="26"/>
      <c r="D137" s="26"/>
      <c r="E137" s="10">
        <f>SUBTOTAL(9,E136:E136)</f>
        <v>1</v>
      </c>
      <c r="F137" s="10" t="s">
        <v>399</v>
      </c>
      <c r="G137" s="10">
        <f>SUBTOTAL(9,G136:G136)</f>
        <v>240000</v>
      </c>
    </row>
    <row r="138" spans="1:7" ht="60" customHeight="1" x14ac:dyDescent="0.15">
      <c r="A138" s="6" t="s">
        <v>498</v>
      </c>
      <c r="B138" s="19" t="s">
        <v>499</v>
      </c>
      <c r="C138" s="19"/>
      <c r="D138" s="6"/>
      <c r="E138" s="9">
        <v>1</v>
      </c>
      <c r="F138" s="9">
        <v>6000</v>
      </c>
      <c r="G138" s="9">
        <v>6000</v>
      </c>
    </row>
    <row r="139" spans="1:7" ht="24.95" customHeight="1" x14ac:dyDescent="0.15">
      <c r="A139" s="26" t="s">
        <v>444</v>
      </c>
      <c r="B139" s="26"/>
      <c r="C139" s="26"/>
      <c r="D139" s="26"/>
      <c r="E139" s="10">
        <f>SUBTOTAL(9,E138:E138)</f>
        <v>1</v>
      </c>
      <c r="F139" s="10" t="s">
        <v>399</v>
      </c>
      <c r="G139" s="10">
        <f>SUBTOTAL(9,G138:G138)</f>
        <v>6000</v>
      </c>
    </row>
    <row r="140" spans="1:7" ht="24.95" customHeight="1" x14ac:dyDescent="0.15">
      <c r="A140" s="26" t="s">
        <v>445</v>
      </c>
      <c r="B140" s="26"/>
      <c r="C140" s="26"/>
      <c r="D140" s="26"/>
      <c r="E140" s="26"/>
      <c r="F140" s="26"/>
      <c r="G140" s="10">
        <f>SUBTOTAL(9,G128:G139)</f>
        <v>561405.5</v>
      </c>
    </row>
    <row r="141" spans="1:7" ht="24.95" customHeight="1" x14ac:dyDescent="0.15"/>
    <row r="142" spans="1:7" ht="20.100000000000001" customHeight="1" x14ac:dyDescent="0.15">
      <c r="A142" s="24" t="s">
        <v>332</v>
      </c>
      <c r="B142" s="24"/>
      <c r="C142" s="25" t="s">
        <v>204</v>
      </c>
      <c r="D142" s="25"/>
      <c r="E142" s="25"/>
      <c r="F142" s="25"/>
      <c r="G142" s="25"/>
    </row>
    <row r="143" spans="1:7" ht="20.100000000000001" customHeight="1" x14ac:dyDescent="0.15">
      <c r="A143" s="24" t="s">
        <v>333</v>
      </c>
      <c r="B143" s="24"/>
      <c r="C143" s="25" t="s">
        <v>334</v>
      </c>
      <c r="D143" s="25"/>
      <c r="E143" s="25"/>
      <c r="F143" s="25"/>
      <c r="G143" s="25"/>
    </row>
    <row r="144" spans="1:7" ht="24.95" customHeight="1" x14ac:dyDescent="0.15">
      <c r="A144" s="24" t="s">
        <v>335</v>
      </c>
      <c r="B144" s="24"/>
      <c r="C144" s="25" t="s">
        <v>298</v>
      </c>
      <c r="D144" s="25"/>
      <c r="E144" s="25"/>
      <c r="F144" s="25"/>
      <c r="G144" s="25"/>
    </row>
    <row r="145" spans="1:7" ht="15" customHeight="1" x14ac:dyDescent="0.15"/>
    <row r="146" spans="1:7" ht="24.95" customHeight="1" x14ac:dyDescent="0.15">
      <c r="A146" s="15" t="s">
        <v>500</v>
      </c>
      <c r="B146" s="15"/>
      <c r="C146" s="15"/>
      <c r="D146" s="15"/>
      <c r="E146" s="15"/>
      <c r="F146" s="15"/>
      <c r="G146" s="15"/>
    </row>
    <row r="147" spans="1:7" ht="15" customHeight="1" x14ac:dyDescent="0.15"/>
    <row r="148" spans="1:7" ht="50.1" customHeight="1" x14ac:dyDescent="0.15">
      <c r="A148" s="6" t="s">
        <v>235</v>
      </c>
      <c r="B148" s="20" t="s">
        <v>408</v>
      </c>
      <c r="C148" s="20"/>
      <c r="D148" s="6" t="s">
        <v>438</v>
      </c>
      <c r="E148" s="6" t="s">
        <v>439</v>
      </c>
      <c r="F148" s="6" t="s">
        <v>440</v>
      </c>
      <c r="G148" s="6" t="s">
        <v>441</v>
      </c>
    </row>
    <row r="149" spans="1:7" ht="15" customHeight="1" x14ac:dyDescent="0.15">
      <c r="A149" s="6">
        <v>1</v>
      </c>
      <c r="B149" s="20">
        <v>2</v>
      </c>
      <c r="C149" s="20"/>
      <c r="D149" s="6">
        <v>3</v>
      </c>
      <c r="E149" s="6">
        <v>4</v>
      </c>
      <c r="F149" s="6">
        <v>5</v>
      </c>
      <c r="G149" s="6">
        <v>6</v>
      </c>
    </row>
    <row r="150" spans="1:7" ht="20.100000000000001" customHeight="1" x14ac:dyDescent="0.15">
      <c r="A150" s="6" t="s">
        <v>501</v>
      </c>
      <c r="B150" s="19" t="s">
        <v>502</v>
      </c>
      <c r="C150" s="19"/>
      <c r="D150" s="6"/>
      <c r="E150" s="9">
        <v>1</v>
      </c>
      <c r="F150" s="9">
        <v>18000</v>
      </c>
      <c r="G150" s="9">
        <v>18000</v>
      </c>
    </row>
    <row r="151" spans="1:7" ht="24.95" customHeight="1" x14ac:dyDescent="0.15">
      <c r="A151" s="26" t="s">
        <v>444</v>
      </c>
      <c r="B151" s="26"/>
      <c r="C151" s="26"/>
      <c r="D151" s="26"/>
      <c r="E151" s="10">
        <f>SUBTOTAL(9,E150:E150)</f>
        <v>1</v>
      </c>
      <c r="F151" s="10" t="s">
        <v>399</v>
      </c>
      <c r="G151" s="10">
        <f>SUBTOTAL(9,G150:G150)</f>
        <v>18000</v>
      </c>
    </row>
    <row r="152" spans="1:7" ht="24.95" customHeight="1" x14ac:dyDescent="0.15">
      <c r="A152" s="26" t="s">
        <v>445</v>
      </c>
      <c r="B152" s="26"/>
      <c r="C152" s="26"/>
      <c r="D152" s="26"/>
      <c r="E152" s="26"/>
      <c r="F152" s="26"/>
      <c r="G152" s="10">
        <f>SUBTOTAL(9,G150:G151)</f>
        <v>18000</v>
      </c>
    </row>
    <row r="153" spans="1:7" ht="24.95" customHeight="1" x14ac:dyDescent="0.15"/>
    <row r="154" spans="1:7" ht="20.100000000000001" customHeight="1" x14ac:dyDescent="0.15">
      <c r="A154" s="24" t="s">
        <v>332</v>
      </c>
      <c r="B154" s="24"/>
      <c r="C154" s="25" t="s">
        <v>204</v>
      </c>
      <c r="D154" s="25"/>
      <c r="E154" s="25"/>
      <c r="F154" s="25"/>
      <c r="G154" s="25"/>
    </row>
    <row r="155" spans="1:7" ht="20.100000000000001" customHeight="1" x14ac:dyDescent="0.15">
      <c r="A155" s="24" t="s">
        <v>333</v>
      </c>
      <c r="B155" s="24"/>
      <c r="C155" s="25" t="s">
        <v>334</v>
      </c>
      <c r="D155" s="25"/>
      <c r="E155" s="25"/>
      <c r="F155" s="25"/>
      <c r="G155" s="25"/>
    </row>
    <row r="156" spans="1:7" ht="24.95" customHeight="1" x14ac:dyDescent="0.15">
      <c r="A156" s="24" t="s">
        <v>335</v>
      </c>
      <c r="B156" s="24"/>
      <c r="C156" s="25" t="s">
        <v>298</v>
      </c>
      <c r="D156" s="25"/>
      <c r="E156" s="25"/>
      <c r="F156" s="25"/>
      <c r="G156" s="25"/>
    </row>
    <row r="157" spans="1:7" ht="15" customHeight="1" x14ac:dyDescent="0.15"/>
    <row r="158" spans="1:7" ht="24.95" customHeight="1" x14ac:dyDescent="0.15">
      <c r="A158" s="15" t="s">
        <v>437</v>
      </c>
      <c r="B158" s="15"/>
      <c r="C158" s="15"/>
      <c r="D158" s="15"/>
      <c r="E158" s="15"/>
      <c r="F158" s="15"/>
      <c r="G158" s="15"/>
    </row>
    <row r="159" spans="1:7" ht="15" customHeight="1" x14ac:dyDescent="0.15"/>
    <row r="160" spans="1:7" ht="50.1" customHeight="1" x14ac:dyDescent="0.15">
      <c r="A160" s="6" t="s">
        <v>235</v>
      </c>
      <c r="B160" s="20" t="s">
        <v>408</v>
      </c>
      <c r="C160" s="20"/>
      <c r="D160" s="6" t="s">
        <v>438</v>
      </c>
      <c r="E160" s="6" t="s">
        <v>439</v>
      </c>
      <c r="F160" s="6" t="s">
        <v>440</v>
      </c>
      <c r="G160" s="6" t="s">
        <v>441</v>
      </c>
    </row>
    <row r="161" spans="1:7" ht="15" customHeight="1" x14ac:dyDescent="0.15">
      <c r="A161" s="6">
        <v>1</v>
      </c>
      <c r="B161" s="20">
        <v>2</v>
      </c>
      <c r="C161" s="20"/>
      <c r="D161" s="6">
        <v>3</v>
      </c>
      <c r="E161" s="6">
        <v>4</v>
      </c>
      <c r="F161" s="6">
        <v>5</v>
      </c>
      <c r="G161" s="6">
        <v>6</v>
      </c>
    </row>
    <row r="162" spans="1:7" ht="60" customHeight="1" x14ac:dyDescent="0.15">
      <c r="A162" s="6" t="s">
        <v>503</v>
      </c>
      <c r="B162" s="19" t="s">
        <v>504</v>
      </c>
      <c r="C162" s="19"/>
      <c r="D162" s="6"/>
      <c r="E162" s="9">
        <v>1</v>
      </c>
      <c r="F162" s="9">
        <v>401184.8</v>
      </c>
      <c r="G162" s="9">
        <v>401184.8</v>
      </c>
    </row>
    <row r="163" spans="1:7" ht="24.95" customHeight="1" x14ac:dyDescent="0.15">
      <c r="A163" s="26" t="s">
        <v>444</v>
      </c>
      <c r="B163" s="26"/>
      <c r="C163" s="26"/>
      <c r="D163" s="26"/>
      <c r="E163" s="10">
        <f>SUBTOTAL(9,E162:E162)</f>
        <v>1</v>
      </c>
      <c r="F163" s="10" t="s">
        <v>399</v>
      </c>
      <c r="G163" s="10">
        <f>SUBTOTAL(9,G162:G162)</f>
        <v>401184.8</v>
      </c>
    </row>
    <row r="164" spans="1:7" ht="24.95" customHeight="1" x14ac:dyDescent="0.15">
      <c r="A164" s="26" t="s">
        <v>445</v>
      </c>
      <c r="B164" s="26"/>
      <c r="C164" s="26"/>
      <c r="D164" s="26"/>
      <c r="E164" s="26"/>
      <c r="F164" s="26"/>
      <c r="G164" s="10">
        <f>SUBTOTAL(9,G162:G163)</f>
        <v>401184.8</v>
      </c>
    </row>
    <row r="165" spans="1:7" ht="24.95" customHeight="1" x14ac:dyDescent="0.15"/>
    <row r="166" spans="1:7" ht="20.100000000000001" customHeight="1" x14ac:dyDescent="0.15">
      <c r="A166" s="24" t="s">
        <v>332</v>
      </c>
      <c r="B166" s="24"/>
      <c r="C166" s="25" t="s">
        <v>204</v>
      </c>
      <c r="D166" s="25"/>
      <c r="E166" s="25"/>
      <c r="F166" s="25"/>
      <c r="G166" s="25"/>
    </row>
    <row r="167" spans="1:7" ht="20.100000000000001" customHeight="1" x14ac:dyDescent="0.15">
      <c r="A167" s="24" t="s">
        <v>333</v>
      </c>
      <c r="B167" s="24"/>
      <c r="C167" s="25" t="s">
        <v>334</v>
      </c>
      <c r="D167" s="25"/>
      <c r="E167" s="25"/>
      <c r="F167" s="25"/>
      <c r="G167" s="25"/>
    </row>
    <row r="168" spans="1:7" ht="24.95" customHeight="1" x14ac:dyDescent="0.15">
      <c r="A168" s="24" t="s">
        <v>335</v>
      </c>
      <c r="B168" s="24"/>
      <c r="C168" s="25" t="s">
        <v>298</v>
      </c>
      <c r="D168" s="25"/>
      <c r="E168" s="25"/>
      <c r="F168" s="25"/>
      <c r="G168" s="25"/>
    </row>
    <row r="169" spans="1:7" ht="15" customHeight="1" x14ac:dyDescent="0.15"/>
    <row r="170" spans="1:7" ht="24.95" customHeight="1" x14ac:dyDescent="0.15">
      <c r="A170" s="15" t="s">
        <v>505</v>
      </c>
      <c r="B170" s="15"/>
      <c r="C170" s="15"/>
      <c r="D170" s="15"/>
      <c r="E170" s="15"/>
      <c r="F170" s="15"/>
      <c r="G170" s="15"/>
    </row>
    <row r="171" spans="1:7" ht="15" customHeight="1" x14ac:dyDescent="0.15"/>
    <row r="172" spans="1:7" ht="50.1" customHeight="1" x14ac:dyDescent="0.15">
      <c r="A172" s="6" t="s">
        <v>235</v>
      </c>
      <c r="B172" s="20" t="s">
        <v>408</v>
      </c>
      <c r="C172" s="20"/>
      <c r="D172" s="6" t="s">
        <v>438</v>
      </c>
      <c r="E172" s="6" t="s">
        <v>439</v>
      </c>
      <c r="F172" s="6" t="s">
        <v>440</v>
      </c>
      <c r="G172" s="6" t="s">
        <v>441</v>
      </c>
    </row>
    <row r="173" spans="1:7" ht="15" customHeight="1" x14ac:dyDescent="0.15">
      <c r="A173" s="6">
        <v>1</v>
      </c>
      <c r="B173" s="20">
        <v>2</v>
      </c>
      <c r="C173" s="20"/>
      <c r="D173" s="6">
        <v>3</v>
      </c>
      <c r="E173" s="6">
        <v>4</v>
      </c>
      <c r="F173" s="6">
        <v>5</v>
      </c>
      <c r="G173" s="6">
        <v>6</v>
      </c>
    </row>
    <row r="174" spans="1:7" ht="60" customHeight="1" x14ac:dyDescent="0.15">
      <c r="A174" s="6" t="s">
        <v>506</v>
      </c>
      <c r="B174" s="19" t="s">
        <v>507</v>
      </c>
      <c r="C174" s="19"/>
      <c r="D174" s="6" t="s">
        <v>457</v>
      </c>
      <c r="E174" s="9">
        <v>1</v>
      </c>
      <c r="F174" s="9">
        <v>30000</v>
      </c>
      <c r="G174" s="9">
        <v>30000</v>
      </c>
    </row>
    <row r="175" spans="1:7" ht="24.95" customHeight="1" x14ac:dyDescent="0.15">
      <c r="A175" s="26" t="s">
        <v>444</v>
      </c>
      <c r="B175" s="26"/>
      <c r="C175" s="26"/>
      <c r="D175" s="26"/>
      <c r="E175" s="10">
        <f>SUBTOTAL(9,E174:E174)</f>
        <v>1</v>
      </c>
      <c r="F175" s="10" t="s">
        <v>399</v>
      </c>
      <c r="G175" s="10">
        <f>SUBTOTAL(9,G174:G174)</f>
        <v>30000</v>
      </c>
    </row>
    <row r="176" spans="1:7" ht="60" customHeight="1" x14ac:dyDescent="0.15">
      <c r="A176" s="6" t="s">
        <v>508</v>
      </c>
      <c r="B176" s="19" t="s">
        <v>509</v>
      </c>
      <c r="C176" s="19"/>
      <c r="D176" s="6" t="s">
        <v>457</v>
      </c>
      <c r="E176" s="9">
        <v>1</v>
      </c>
      <c r="F176" s="9">
        <v>35000</v>
      </c>
      <c r="G176" s="9">
        <v>35000</v>
      </c>
    </row>
    <row r="177" spans="1:7" ht="24.95" customHeight="1" x14ac:dyDescent="0.15">
      <c r="A177" s="26" t="s">
        <v>444</v>
      </c>
      <c r="B177" s="26"/>
      <c r="C177" s="26"/>
      <c r="D177" s="26"/>
      <c r="E177" s="10">
        <f>SUBTOTAL(9,E176:E176)</f>
        <v>1</v>
      </c>
      <c r="F177" s="10" t="s">
        <v>399</v>
      </c>
      <c r="G177" s="10">
        <f>SUBTOTAL(9,G176:G176)</f>
        <v>35000</v>
      </c>
    </row>
    <row r="178" spans="1:7" ht="60" customHeight="1" x14ac:dyDescent="0.15">
      <c r="A178" s="6" t="s">
        <v>510</v>
      </c>
      <c r="B178" s="19" t="s">
        <v>511</v>
      </c>
      <c r="C178" s="19"/>
      <c r="D178" s="6" t="s">
        <v>457</v>
      </c>
      <c r="E178" s="9">
        <v>1</v>
      </c>
      <c r="F178" s="9">
        <v>30000</v>
      </c>
      <c r="G178" s="9">
        <v>30000</v>
      </c>
    </row>
    <row r="179" spans="1:7" ht="24.95" customHeight="1" x14ac:dyDescent="0.15">
      <c r="A179" s="26" t="s">
        <v>444</v>
      </c>
      <c r="B179" s="26"/>
      <c r="C179" s="26"/>
      <c r="D179" s="26"/>
      <c r="E179" s="10">
        <f>SUBTOTAL(9,E178:E178)</f>
        <v>1</v>
      </c>
      <c r="F179" s="10" t="s">
        <v>399</v>
      </c>
      <c r="G179" s="10">
        <f>SUBTOTAL(9,G178:G178)</f>
        <v>30000</v>
      </c>
    </row>
    <row r="180" spans="1:7" ht="80.099999999999994" customHeight="1" x14ac:dyDescent="0.15">
      <c r="A180" s="6" t="s">
        <v>512</v>
      </c>
      <c r="B180" s="19" t="s">
        <v>513</v>
      </c>
      <c r="C180" s="19"/>
      <c r="D180" s="6" t="s">
        <v>457</v>
      </c>
      <c r="E180" s="9">
        <v>1</v>
      </c>
      <c r="F180" s="9">
        <v>35000</v>
      </c>
      <c r="G180" s="9">
        <v>35000</v>
      </c>
    </row>
    <row r="181" spans="1:7" ht="24.95" customHeight="1" x14ac:dyDescent="0.15">
      <c r="A181" s="26" t="s">
        <v>444</v>
      </c>
      <c r="B181" s="26"/>
      <c r="C181" s="26"/>
      <c r="D181" s="26"/>
      <c r="E181" s="10">
        <f>SUBTOTAL(9,E180:E180)</f>
        <v>1</v>
      </c>
      <c r="F181" s="10" t="s">
        <v>399</v>
      </c>
      <c r="G181" s="10">
        <f>SUBTOTAL(9,G180:G180)</f>
        <v>35000</v>
      </c>
    </row>
    <row r="182" spans="1:7" ht="24.95" customHeight="1" x14ac:dyDescent="0.15">
      <c r="A182" s="26" t="s">
        <v>445</v>
      </c>
      <c r="B182" s="26"/>
      <c r="C182" s="26"/>
      <c r="D182" s="26"/>
      <c r="E182" s="26"/>
      <c r="F182" s="26"/>
      <c r="G182" s="10">
        <f>SUBTOTAL(9,G174:G181)</f>
        <v>130000</v>
      </c>
    </row>
    <row r="183" spans="1:7" ht="24.95" customHeight="1" x14ac:dyDescent="0.15"/>
    <row r="184" spans="1:7" ht="20.100000000000001" customHeight="1" x14ac:dyDescent="0.15">
      <c r="A184" s="24" t="s">
        <v>332</v>
      </c>
      <c r="B184" s="24"/>
      <c r="C184" s="25" t="s">
        <v>204</v>
      </c>
      <c r="D184" s="25"/>
      <c r="E184" s="25"/>
      <c r="F184" s="25"/>
      <c r="G184" s="25"/>
    </row>
    <row r="185" spans="1:7" ht="20.100000000000001" customHeight="1" x14ac:dyDescent="0.15">
      <c r="A185" s="24" t="s">
        <v>333</v>
      </c>
      <c r="B185" s="24"/>
      <c r="C185" s="25" t="s">
        <v>334</v>
      </c>
      <c r="D185" s="25"/>
      <c r="E185" s="25"/>
      <c r="F185" s="25"/>
      <c r="G185" s="25"/>
    </row>
    <row r="186" spans="1:7" ht="24.95" customHeight="1" x14ac:dyDescent="0.15">
      <c r="A186" s="24" t="s">
        <v>335</v>
      </c>
      <c r="B186" s="24"/>
      <c r="C186" s="25" t="s">
        <v>298</v>
      </c>
      <c r="D186" s="25"/>
      <c r="E186" s="25"/>
      <c r="F186" s="25"/>
      <c r="G186" s="25"/>
    </row>
    <row r="187" spans="1:7" ht="15" customHeight="1" x14ac:dyDescent="0.15"/>
    <row r="188" spans="1:7" ht="24.95" customHeight="1" x14ac:dyDescent="0.15">
      <c r="A188" s="15" t="s">
        <v>446</v>
      </c>
      <c r="B188" s="15"/>
      <c r="C188" s="15"/>
      <c r="D188" s="15"/>
      <c r="E188" s="15"/>
      <c r="F188" s="15"/>
      <c r="G188" s="15"/>
    </row>
    <row r="189" spans="1:7" ht="15" customHeight="1" x14ac:dyDescent="0.15"/>
    <row r="190" spans="1:7" ht="50.1" customHeight="1" x14ac:dyDescent="0.15">
      <c r="A190" s="6" t="s">
        <v>235</v>
      </c>
      <c r="B190" s="20" t="s">
        <v>408</v>
      </c>
      <c r="C190" s="20"/>
      <c r="D190" s="6" t="s">
        <v>438</v>
      </c>
      <c r="E190" s="6" t="s">
        <v>439</v>
      </c>
      <c r="F190" s="6" t="s">
        <v>440</v>
      </c>
      <c r="G190" s="6" t="s">
        <v>441</v>
      </c>
    </row>
    <row r="191" spans="1:7" ht="15" customHeight="1" x14ac:dyDescent="0.15">
      <c r="A191" s="6">
        <v>1</v>
      </c>
      <c r="B191" s="20">
        <v>2</v>
      </c>
      <c r="C191" s="20"/>
      <c r="D191" s="6">
        <v>3</v>
      </c>
      <c r="E191" s="6">
        <v>4</v>
      </c>
      <c r="F191" s="6">
        <v>5</v>
      </c>
      <c r="G191" s="6">
        <v>6</v>
      </c>
    </row>
    <row r="192" spans="1:7" ht="60" customHeight="1" x14ac:dyDescent="0.15">
      <c r="A192" s="6" t="s">
        <v>514</v>
      </c>
      <c r="B192" s="19" t="s">
        <v>515</v>
      </c>
      <c r="C192" s="19"/>
      <c r="D192" s="6"/>
      <c r="E192" s="9">
        <v>1</v>
      </c>
      <c r="F192" s="9">
        <v>5000</v>
      </c>
      <c r="G192" s="9">
        <v>5000</v>
      </c>
    </row>
    <row r="193" spans="1:7" ht="24.95" customHeight="1" x14ac:dyDescent="0.15">
      <c r="A193" s="26" t="s">
        <v>444</v>
      </c>
      <c r="B193" s="26"/>
      <c r="C193" s="26"/>
      <c r="D193" s="26"/>
      <c r="E193" s="10">
        <f>SUBTOTAL(9,E192:E192)</f>
        <v>1</v>
      </c>
      <c r="F193" s="10" t="s">
        <v>399</v>
      </c>
      <c r="G193" s="10">
        <f>SUBTOTAL(9,G192:G192)</f>
        <v>5000</v>
      </c>
    </row>
    <row r="194" spans="1:7" ht="60" customHeight="1" x14ac:dyDescent="0.15">
      <c r="A194" s="6" t="s">
        <v>516</v>
      </c>
      <c r="B194" s="19" t="s">
        <v>517</v>
      </c>
      <c r="C194" s="19"/>
      <c r="D194" s="6"/>
      <c r="E194" s="9">
        <v>1</v>
      </c>
      <c r="F194" s="9">
        <v>5060</v>
      </c>
      <c r="G194" s="9">
        <v>5060</v>
      </c>
    </row>
    <row r="195" spans="1:7" ht="24.95" customHeight="1" x14ac:dyDescent="0.15">
      <c r="A195" s="26" t="s">
        <v>444</v>
      </c>
      <c r="B195" s="26"/>
      <c r="C195" s="26"/>
      <c r="D195" s="26"/>
      <c r="E195" s="10">
        <f>SUBTOTAL(9,E194:E194)</f>
        <v>1</v>
      </c>
      <c r="F195" s="10" t="s">
        <v>399</v>
      </c>
      <c r="G195" s="10">
        <f>SUBTOTAL(9,G194:G194)</f>
        <v>5060</v>
      </c>
    </row>
    <row r="196" spans="1:7" ht="80.099999999999994" customHeight="1" x14ac:dyDescent="0.15">
      <c r="A196" s="6" t="s">
        <v>518</v>
      </c>
      <c r="B196" s="19" t="s">
        <v>519</v>
      </c>
      <c r="C196" s="19"/>
      <c r="D196" s="6"/>
      <c r="E196" s="9">
        <v>1</v>
      </c>
      <c r="F196" s="9">
        <v>10000</v>
      </c>
      <c r="G196" s="9">
        <v>10000</v>
      </c>
    </row>
    <row r="197" spans="1:7" ht="24.95" customHeight="1" x14ac:dyDescent="0.15">
      <c r="A197" s="26" t="s">
        <v>444</v>
      </c>
      <c r="B197" s="26"/>
      <c r="C197" s="26"/>
      <c r="D197" s="26"/>
      <c r="E197" s="10">
        <f>SUBTOTAL(9,E196:E196)</f>
        <v>1</v>
      </c>
      <c r="F197" s="10" t="s">
        <v>399</v>
      </c>
      <c r="G197" s="10">
        <f>SUBTOTAL(9,G196:G196)</f>
        <v>10000</v>
      </c>
    </row>
    <row r="198" spans="1:7" ht="39.950000000000003" customHeight="1" x14ac:dyDescent="0.15">
      <c r="A198" s="6" t="s">
        <v>520</v>
      </c>
      <c r="B198" s="19" t="s">
        <v>521</v>
      </c>
      <c r="C198" s="19"/>
      <c r="D198" s="6"/>
      <c r="E198" s="9">
        <v>1</v>
      </c>
      <c r="F198" s="9">
        <v>45000</v>
      </c>
      <c r="G198" s="9">
        <v>45000</v>
      </c>
    </row>
    <row r="199" spans="1:7" ht="24.95" customHeight="1" x14ac:dyDescent="0.15">
      <c r="A199" s="26" t="s">
        <v>444</v>
      </c>
      <c r="B199" s="26"/>
      <c r="C199" s="26"/>
      <c r="D199" s="26"/>
      <c r="E199" s="10">
        <f>SUBTOTAL(9,E198:E198)</f>
        <v>1</v>
      </c>
      <c r="F199" s="10" t="s">
        <v>399</v>
      </c>
      <c r="G199" s="10">
        <f>SUBTOTAL(9,G198:G198)</f>
        <v>45000</v>
      </c>
    </row>
    <row r="200" spans="1:7" ht="39.950000000000003" customHeight="1" x14ac:dyDescent="0.15">
      <c r="A200" s="6" t="s">
        <v>522</v>
      </c>
      <c r="B200" s="19" t="s">
        <v>523</v>
      </c>
      <c r="C200" s="19"/>
      <c r="D200" s="6"/>
      <c r="E200" s="9">
        <v>1</v>
      </c>
      <c r="F200" s="9">
        <v>26400</v>
      </c>
      <c r="G200" s="9">
        <v>26400</v>
      </c>
    </row>
    <row r="201" spans="1:7" ht="24.95" customHeight="1" x14ac:dyDescent="0.15">
      <c r="A201" s="26" t="s">
        <v>444</v>
      </c>
      <c r="B201" s="26"/>
      <c r="C201" s="26"/>
      <c r="D201" s="26"/>
      <c r="E201" s="10">
        <f>SUBTOTAL(9,E200:E200)</f>
        <v>1</v>
      </c>
      <c r="F201" s="10" t="s">
        <v>399</v>
      </c>
      <c r="G201" s="10">
        <f>SUBTOTAL(9,G200:G200)</f>
        <v>26400</v>
      </c>
    </row>
    <row r="202" spans="1:7" ht="24.95" customHeight="1" x14ac:dyDescent="0.15">
      <c r="A202" s="26" t="s">
        <v>445</v>
      </c>
      <c r="B202" s="26"/>
      <c r="C202" s="26"/>
      <c r="D202" s="26"/>
      <c r="E202" s="26"/>
      <c r="F202" s="26"/>
      <c r="G202" s="10">
        <f>SUBTOTAL(9,G192:G201)</f>
        <v>91460</v>
      </c>
    </row>
    <row r="203" spans="1:7" ht="24.95" customHeight="1" x14ac:dyDescent="0.15"/>
    <row r="204" spans="1:7" ht="20.100000000000001" customHeight="1" x14ac:dyDescent="0.15">
      <c r="A204" s="24" t="s">
        <v>332</v>
      </c>
      <c r="B204" s="24"/>
      <c r="C204" s="25" t="s">
        <v>204</v>
      </c>
      <c r="D204" s="25"/>
      <c r="E204" s="25"/>
      <c r="F204" s="25"/>
      <c r="G204" s="25"/>
    </row>
    <row r="205" spans="1:7" ht="20.100000000000001" customHeight="1" x14ac:dyDescent="0.15">
      <c r="A205" s="24" t="s">
        <v>333</v>
      </c>
      <c r="B205" s="24"/>
      <c r="C205" s="25" t="s">
        <v>334</v>
      </c>
      <c r="D205" s="25"/>
      <c r="E205" s="25"/>
      <c r="F205" s="25"/>
      <c r="G205" s="25"/>
    </row>
    <row r="206" spans="1:7" ht="24.95" customHeight="1" x14ac:dyDescent="0.15">
      <c r="A206" s="24" t="s">
        <v>335</v>
      </c>
      <c r="B206" s="24"/>
      <c r="C206" s="25" t="s">
        <v>298</v>
      </c>
      <c r="D206" s="25"/>
      <c r="E206" s="25"/>
      <c r="F206" s="25"/>
      <c r="G206" s="25"/>
    </row>
    <row r="207" spans="1:7" ht="15" customHeight="1" x14ac:dyDescent="0.15"/>
    <row r="208" spans="1:7" ht="24.95" customHeight="1" x14ac:dyDescent="0.15">
      <c r="A208" s="15" t="s">
        <v>524</v>
      </c>
      <c r="B208" s="15"/>
      <c r="C208" s="15"/>
      <c r="D208" s="15"/>
      <c r="E208" s="15"/>
      <c r="F208" s="15"/>
      <c r="G208" s="15"/>
    </row>
    <row r="209" spans="1:7" ht="15" customHeight="1" x14ac:dyDescent="0.15"/>
    <row r="210" spans="1:7" ht="50.1" customHeight="1" x14ac:dyDescent="0.15">
      <c r="A210" s="6" t="s">
        <v>235</v>
      </c>
      <c r="B210" s="20" t="s">
        <v>408</v>
      </c>
      <c r="C210" s="20"/>
      <c r="D210" s="6" t="s">
        <v>438</v>
      </c>
      <c r="E210" s="6" t="s">
        <v>439</v>
      </c>
      <c r="F210" s="6" t="s">
        <v>440</v>
      </c>
      <c r="G210" s="6" t="s">
        <v>441</v>
      </c>
    </row>
    <row r="211" spans="1:7" ht="15" customHeight="1" x14ac:dyDescent="0.15">
      <c r="A211" s="6">
        <v>1</v>
      </c>
      <c r="B211" s="20">
        <v>2</v>
      </c>
      <c r="C211" s="20"/>
      <c r="D211" s="6">
        <v>3</v>
      </c>
      <c r="E211" s="6">
        <v>4</v>
      </c>
      <c r="F211" s="6">
        <v>5</v>
      </c>
      <c r="G211" s="6">
        <v>6</v>
      </c>
    </row>
    <row r="212" spans="1:7" ht="80.099999999999994" customHeight="1" x14ac:dyDescent="0.15">
      <c r="A212" s="6" t="s">
        <v>525</v>
      </c>
      <c r="B212" s="19" t="s">
        <v>526</v>
      </c>
      <c r="C212" s="19"/>
      <c r="D212" s="6"/>
      <c r="E212" s="9">
        <v>1</v>
      </c>
      <c r="F212" s="9">
        <v>45000</v>
      </c>
      <c r="G212" s="9">
        <v>45000</v>
      </c>
    </row>
    <row r="213" spans="1:7" ht="24.95" customHeight="1" x14ac:dyDescent="0.15">
      <c r="A213" s="26" t="s">
        <v>444</v>
      </c>
      <c r="B213" s="26"/>
      <c r="C213" s="26"/>
      <c r="D213" s="26"/>
      <c r="E213" s="10">
        <f>SUBTOTAL(9,E212:E212)</f>
        <v>1</v>
      </c>
      <c r="F213" s="10" t="s">
        <v>399</v>
      </c>
      <c r="G213" s="10">
        <f>SUBTOTAL(9,G212:G212)</f>
        <v>45000</v>
      </c>
    </row>
    <row r="214" spans="1:7" ht="24.95" customHeight="1" x14ac:dyDescent="0.15">
      <c r="A214" s="26" t="s">
        <v>445</v>
      </c>
      <c r="B214" s="26"/>
      <c r="C214" s="26"/>
      <c r="D214" s="26"/>
      <c r="E214" s="26"/>
      <c r="F214" s="26"/>
      <c r="G214" s="10">
        <f>SUBTOTAL(9,G212:G213)</f>
        <v>45000</v>
      </c>
    </row>
    <row r="215" spans="1:7" ht="24.95" customHeight="1" x14ac:dyDescent="0.15"/>
    <row r="216" spans="1:7" ht="20.100000000000001" customHeight="1" x14ac:dyDescent="0.15">
      <c r="A216" s="24" t="s">
        <v>332</v>
      </c>
      <c r="B216" s="24"/>
      <c r="C216" s="25" t="s">
        <v>204</v>
      </c>
      <c r="D216" s="25"/>
      <c r="E216" s="25"/>
      <c r="F216" s="25"/>
      <c r="G216" s="25"/>
    </row>
    <row r="217" spans="1:7" ht="20.100000000000001" customHeight="1" x14ac:dyDescent="0.15">
      <c r="A217" s="24" t="s">
        <v>333</v>
      </c>
      <c r="B217" s="24"/>
      <c r="C217" s="25" t="s">
        <v>527</v>
      </c>
      <c r="D217" s="25"/>
      <c r="E217" s="25"/>
      <c r="F217" s="25"/>
      <c r="G217" s="25"/>
    </row>
    <row r="218" spans="1:7" ht="24.95" customHeight="1" x14ac:dyDescent="0.15">
      <c r="A218" s="24" t="s">
        <v>335</v>
      </c>
      <c r="B218" s="24"/>
      <c r="C218" s="25" t="s">
        <v>298</v>
      </c>
      <c r="D218" s="25"/>
      <c r="E218" s="25"/>
      <c r="F218" s="25"/>
      <c r="G218" s="25"/>
    </row>
    <row r="219" spans="1:7" ht="15" customHeight="1" x14ac:dyDescent="0.15"/>
    <row r="220" spans="1:7" ht="24.95" customHeight="1" x14ac:dyDescent="0.15">
      <c r="A220" s="15" t="s">
        <v>487</v>
      </c>
      <c r="B220" s="15"/>
      <c r="C220" s="15"/>
      <c r="D220" s="15"/>
      <c r="E220" s="15"/>
      <c r="F220" s="15"/>
      <c r="G220" s="15"/>
    </row>
    <row r="221" spans="1:7" ht="15" customHeight="1" x14ac:dyDescent="0.15"/>
    <row r="222" spans="1:7" ht="50.1" customHeight="1" x14ac:dyDescent="0.15">
      <c r="A222" s="6" t="s">
        <v>235</v>
      </c>
      <c r="B222" s="20" t="s">
        <v>408</v>
      </c>
      <c r="C222" s="20"/>
      <c r="D222" s="6" t="s">
        <v>438</v>
      </c>
      <c r="E222" s="6" t="s">
        <v>439</v>
      </c>
      <c r="F222" s="6" t="s">
        <v>440</v>
      </c>
      <c r="G222" s="6" t="s">
        <v>441</v>
      </c>
    </row>
    <row r="223" spans="1:7" ht="15" customHeight="1" x14ac:dyDescent="0.15">
      <c r="A223" s="6">
        <v>1</v>
      </c>
      <c r="B223" s="20">
        <v>2</v>
      </c>
      <c r="C223" s="20"/>
      <c r="D223" s="6">
        <v>3</v>
      </c>
      <c r="E223" s="6">
        <v>4</v>
      </c>
      <c r="F223" s="6">
        <v>5</v>
      </c>
      <c r="G223" s="6">
        <v>6</v>
      </c>
    </row>
    <row r="224" spans="1:7" ht="39.950000000000003" customHeight="1" x14ac:dyDescent="0.15">
      <c r="A224" s="6" t="s">
        <v>528</v>
      </c>
      <c r="B224" s="19" t="s">
        <v>529</v>
      </c>
      <c r="C224" s="19"/>
      <c r="D224" s="6"/>
      <c r="E224" s="9">
        <v>1</v>
      </c>
      <c r="F224" s="9">
        <v>175151.88</v>
      </c>
      <c r="G224" s="9">
        <v>175151.88</v>
      </c>
    </row>
    <row r="225" spans="1:7" ht="24.95" customHeight="1" x14ac:dyDescent="0.15">
      <c r="A225" s="26" t="s">
        <v>444</v>
      </c>
      <c r="B225" s="26"/>
      <c r="C225" s="26"/>
      <c r="D225" s="26"/>
      <c r="E225" s="10">
        <f>SUBTOTAL(9,E224:E224)</f>
        <v>1</v>
      </c>
      <c r="F225" s="10" t="s">
        <v>399</v>
      </c>
      <c r="G225" s="10">
        <f>SUBTOTAL(9,G224:G224)</f>
        <v>175151.88</v>
      </c>
    </row>
    <row r="226" spans="1:7" ht="24.95" customHeight="1" x14ac:dyDescent="0.15">
      <c r="A226" s="26" t="s">
        <v>445</v>
      </c>
      <c r="B226" s="26"/>
      <c r="C226" s="26"/>
      <c r="D226" s="26"/>
      <c r="E226" s="26"/>
      <c r="F226" s="26"/>
      <c r="G226" s="10">
        <f>SUBTOTAL(9,G224:G225)</f>
        <v>175151.88</v>
      </c>
    </row>
    <row r="227" spans="1:7" ht="24.95" customHeight="1" x14ac:dyDescent="0.15"/>
    <row r="228" spans="1:7" ht="20.100000000000001" customHeight="1" x14ac:dyDescent="0.15">
      <c r="A228" s="24" t="s">
        <v>332</v>
      </c>
      <c r="B228" s="24"/>
      <c r="C228" s="25" t="s">
        <v>204</v>
      </c>
      <c r="D228" s="25"/>
      <c r="E228" s="25"/>
      <c r="F228" s="25"/>
      <c r="G228" s="25"/>
    </row>
    <row r="229" spans="1:7" ht="20.100000000000001" customHeight="1" x14ac:dyDescent="0.15">
      <c r="A229" s="24" t="s">
        <v>333</v>
      </c>
      <c r="B229" s="24"/>
      <c r="C229" s="25" t="s">
        <v>527</v>
      </c>
      <c r="D229" s="25"/>
      <c r="E229" s="25"/>
      <c r="F229" s="25"/>
      <c r="G229" s="25"/>
    </row>
    <row r="230" spans="1:7" ht="24.95" customHeight="1" x14ac:dyDescent="0.15">
      <c r="A230" s="24" t="s">
        <v>335</v>
      </c>
      <c r="B230" s="24"/>
      <c r="C230" s="25" t="s">
        <v>298</v>
      </c>
      <c r="D230" s="25"/>
      <c r="E230" s="25"/>
      <c r="F230" s="25"/>
      <c r="G230" s="25"/>
    </row>
    <row r="231" spans="1:7" ht="15" customHeight="1" x14ac:dyDescent="0.15"/>
    <row r="232" spans="1:7" ht="24.95" customHeight="1" x14ac:dyDescent="0.15">
      <c r="A232" s="15" t="s">
        <v>437</v>
      </c>
      <c r="B232" s="15"/>
      <c r="C232" s="15"/>
      <c r="D232" s="15"/>
      <c r="E232" s="15"/>
      <c r="F232" s="15"/>
      <c r="G232" s="15"/>
    </row>
    <row r="233" spans="1:7" ht="15" customHeight="1" x14ac:dyDescent="0.15"/>
    <row r="234" spans="1:7" ht="50.1" customHeight="1" x14ac:dyDescent="0.15">
      <c r="A234" s="6" t="s">
        <v>235</v>
      </c>
      <c r="B234" s="20" t="s">
        <v>408</v>
      </c>
      <c r="C234" s="20"/>
      <c r="D234" s="6" t="s">
        <v>438</v>
      </c>
      <c r="E234" s="6" t="s">
        <v>439</v>
      </c>
      <c r="F234" s="6" t="s">
        <v>440</v>
      </c>
      <c r="G234" s="6" t="s">
        <v>441</v>
      </c>
    </row>
    <row r="235" spans="1:7" ht="15" customHeight="1" x14ac:dyDescent="0.15">
      <c r="A235" s="6">
        <v>1</v>
      </c>
      <c r="B235" s="20">
        <v>2</v>
      </c>
      <c r="C235" s="20"/>
      <c r="D235" s="6">
        <v>3</v>
      </c>
      <c r="E235" s="6">
        <v>4</v>
      </c>
      <c r="F235" s="6">
        <v>5</v>
      </c>
      <c r="G235" s="6">
        <v>6</v>
      </c>
    </row>
    <row r="236" spans="1:7" ht="39.950000000000003" customHeight="1" x14ac:dyDescent="0.15">
      <c r="A236" s="6" t="s">
        <v>530</v>
      </c>
      <c r="B236" s="19" t="s">
        <v>531</v>
      </c>
      <c r="C236" s="19"/>
      <c r="D236" s="6"/>
      <c r="E236" s="9">
        <v>1</v>
      </c>
      <c r="F236" s="9">
        <v>2892100</v>
      </c>
      <c r="G236" s="9">
        <v>2892100</v>
      </c>
    </row>
    <row r="237" spans="1:7" ht="24.95" customHeight="1" x14ac:dyDescent="0.15">
      <c r="A237" s="26" t="s">
        <v>444</v>
      </c>
      <c r="B237" s="26"/>
      <c r="C237" s="26"/>
      <c r="D237" s="26"/>
      <c r="E237" s="10">
        <f>SUBTOTAL(9,E236:E236)</f>
        <v>1</v>
      </c>
      <c r="F237" s="10" t="s">
        <v>399</v>
      </c>
      <c r="G237" s="10">
        <f>SUBTOTAL(9,G236:G236)</f>
        <v>2892100</v>
      </c>
    </row>
    <row r="238" spans="1:7" ht="24.95" customHeight="1" x14ac:dyDescent="0.15">
      <c r="A238" s="26" t="s">
        <v>445</v>
      </c>
      <c r="B238" s="26"/>
      <c r="C238" s="26"/>
      <c r="D238" s="26"/>
      <c r="E238" s="26"/>
      <c r="F238" s="26"/>
      <c r="G238" s="10">
        <f>SUBTOTAL(9,G236:G237)</f>
        <v>2892100</v>
      </c>
    </row>
    <row r="239" spans="1:7" ht="24.95" customHeight="1" x14ac:dyDescent="0.15"/>
    <row r="240" spans="1:7" ht="20.100000000000001" customHeight="1" x14ac:dyDescent="0.15">
      <c r="A240" s="24" t="s">
        <v>332</v>
      </c>
      <c r="B240" s="24"/>
      <c r="C240" s="25" t="s">
        <v>221</v>
      </c>
      <c r="D240" s="25"/>
      <c r="E240" s="25"/>
      <c r="F240" s="25"/>
      <c r="G240" s="25"/>
    </row>
    <row r="241" spans="1:7" ht="20.100000000000001" customHeight="1" x14ac:dyDescent="0.15">
      <c r="A241" s="24" t="s">
        <v>333</v>
      </c>
      <c r="B241" s="24"/>
      <c r="C241" s="25" t="s">
        <v>334</v>
      </c>
      <c r="D241" s="25"/>
      <c r="E241" s="25"/>
      <c r="F241" s="25"/>
      <c r="G241" s="25"/>
    </row>
    <row r="242" spans="1:7" ht="24.95" customHeight="1" x14ac:dyDescent="0.15">
      <c r="A242" s="24" t="s">
        <v>335</v>
      </c>
      <c r="B242" s="24"/>
      <c r="C242" s="25" t="s">
        <v>298</v>
      </c>
      <c r="D242" s="25"/>
      <c r="E242" s="25"/>
      <c r="F242" s="25"/>
      <c r="G242" s="25"/>
    </row>
    <row r="243" spans="1:7" ht="15" customHeight="1" x14ac:dyDescent="0.15"/>
    <row r="244" spans="1:7" ht="24.95" customHeight="1" x14ac:dyDescent="0.15">
      <c r="A244" s="15" t="s">
        <v>464</v>
      </c>
      <c r="B244" s="15"/>
      <c r="C244" s="15"/>
      <c r="D244" s="15"/>
      <c r="E244" s="15"/>
      <c r="F244" s="15"/>
      <c r="G244" s="15"/>
    </row>
    <row r="245" spans="1:7" ht="15" customHeight="1" x14ac:dyDescent="0.15"/>
    <row r="246" spans="1:7" ht="50.1" customHeight="1" x14ac:dyDescent="0.15">
      <c r="A246" s="6" t="s">
        <v>235</v>
      </c>
      <c r="B246" s="20" t="s">
        <v>408</v>
      </c>
      <c r="C246" s="20"/>
      <c r="D246" s="6" t="s">
        <v>438</v>
      </c>
      <c r="E246" s="6" t="s">
        <v>439</v>
      </c>
      <c r="F246" s="6" t="s">
        <v>440</v>
      </c>
      <c r="G246" s="6" t="s">
        <v>441</v>
      </c>
    </row>
    <row r="247" spans="1:7" ht="15" customHeight="1" x14ac:dyDescent="0.15">
      <c r="A247" s="6">
        <v>1</v>
      </c>
      <c r="B247" s="20">
        <v>2</v>
      </c>
      <c r="C247" s="20"/>
      <c r="D247" s="6">
        <v>3</v>
      </c>
      <c r="E247" s="6">
        <v>4</v>
      </c>
      <c r="F247" s="6">
        <v>5</v>
      </c>
      <c r="G247" s="6">
        <v>6</v>
      </c>
    </row>
    <row r="248" spans="1:7" ht="20.100000000000001" customHeight="1" x14ac:dyDescent="0.15">
      <c r="A248" s="6" t="s">
        <v>351</v>
      </c>
      <c r="B248" s="19" t="s">
        <v>532</v>
      </c>
      <c r="C248" s="19"/>
      <c r="D248" s="6" t="s">
        <v>457</v>
      </c>
      <c r="E248" s="9">
        <v>1</v>
      </c>
      <c r="F248" s="9">
        <v>68428.399999999994</v>
      </c>
      <c r="G248" s="9">
        <v>68428.399999999994</v>
      </c>
    </row>
    <row r="249" spans="1:7" ht="24.95" customHeight="1" x14ac:dyDescent="0.15">
      <c r="A249" s="26" t="s">
        <v>444</v>
      </c>
      <c r="B249" s="26"/>
      <c r="C249" s="26"/>
      <c r="D249" s="26"/>
      <c r="E249" s="10">
        <f>SUBTOTAL(9,E248:E248)</f>
        <v>1</v>
      </c>
      <c r="F249" s="10" t="s">
        <v>399</v>
      </c>
      <c r="G249" s="10">
        <f>SUBTOTAL(9,G248:G248)</f>
        <v>68428.399999999994</v>
      </c>
    </row>
    <row r="250" spans="1:7" ht="20.100000000000001" customHeight="1" x14ac:dyDescent="0.15">
      <c r="A250" s="6" t="s">
        <v>353</v>
      </c>
      <c r="B250" s="19" t="s">
        <v>533</v>
      </c>
      <c r="C250" s="19"/>
      <c r="D250" s="6"/>
      <c r="E250" s="9">
        <v>1</v>
      </c>
      <c r="F250" s="9">
        <v>15000</v>
      </c>
      <c r="G250" s="9">
        <v>15000</v>
      </c>
    </row>
    <row r="251" spans="1:7" ht="24.95" customHeight="1" x14ac:dyDescent="0.15">
      <c r="A251" s="26" t="s">
        <v>444</v>
      </c>
      <c r="B251" s="26"/>
      <c r="C251" s="26"/>
      <c r="D251" s="26"/>
      <c r="E251" s="10">
        <f>SUBTOTAL(9,E250:E250)</f>
        <v>1</v>
      </c>
      <c r="F251" s="10" t="s">
        <v>399</v>
      </c>
      <c r="G251" s="10">
        <f>SUBTOTAL(9,G250:G250)</f>
        <v>15000</v>
      </c>
    </row>
    <row r="252" spans="1:7" ht="20.100000000000001" customHeight="1" x14ac:dyDescent="0.15">
      <c r="A252" s="6" t="s">
        <v>367</v>
      </c>
      <c r="B252" s="19" t="s">
        <v>534</v>
      </c>
      <c r="C252" s="19"/>
      <c r="D252" s="6" t="s">
        <v>457</v>
      </c>
      <c r="E252" s="9">
        <v>1</v>
      </c>
      <c r="F252" s="9">
        <v>136000</v>
      </c>
      <c r="G252" s="9">
        <v>136000</v>
      </c>
    </row>
    <row r="253" spans="1:7" ht="24.95" customHeight="1" x14ac:dyDescent="0.15">
      <c r="A253" s="26" t="s">
        <v>444</v>
      </c>
      <c r="B253" s="26"/>
      <c r="C253" s="26"/>
      <c r="D253" s="26"/>
      <c r="E253" s="10">
        <f>SUBTOTAL(9,E252:E252)</f>
        <v>1</v>
      </c>
      <c r="F253" s="10" t="s">
        <v>399</v>
      </c>
      <c r="G253" s="10">
        <f>SUBTOTAL(9,G252:G252)</f>
        <v>136000</v>
      </c>
    </row>
    <row r="254" spans="1:7" ht="20.100000000000001" customHeight="1" x14ac:dyDescent="0.15">
      <c r="A254" s="6" t="s">
        <v>369</v>
      </c>
      <c r="B254" s="19" t="s">
        <v>535</v>
      </c>
      <c r="C254" s="19"/>
      <c r="D254" s="6"/>
      <c r="E254" s="9">
        <v>1</v>
      </c>
      <c r="F254" s="9">
        <v>22558</v>
      </c>
      <c r="G254" s="9">
        <v>22558</v>
      </c>
    </row>
    <row r="255" spans="1:7" ht="24.95" customHeight="1" x14ac:dyDescent="0.15">
      <c r="A255" s="26" t="s">
        <v>444</v>
      </c>
      <c r="B255" s="26"/>
      <c r="C255" s="26"/>
      <c r="D255" s="26"/>
      <c r="E255" s="10">
        <f>SUBTOTAL(9,E254:E254)</f>
        <v>1</v>
      </c>
      <c r="F255" s="10" t="s">
        <v>399</v>
      </c>
      <c r="G255" s="10">
        <f>SUBTOTAL(9,G254:G254)</f>
        <v>22558</v>
      </c>
    </row>
    <row r="256" spans="1:7" ht="20.100000000000001" customHeight="1" x14ac:dyDescent="0.15">
      <c r="A256" s="6" t="s">
        <v>371</v>
      </c>
      <c r="B256" s="19" t="s">
        <v>536</v>
      </c>
      <c r="C256" s="19"/>
      <c r="D256" s="6" t="s">
        <v>457</v>
      </c>
      <c r="E256" s="9">
        <v>1</v>
      </c>
      <c r="F256" s="9">
        <v>177239.44</v>
      </c>
      <c r="G256" s="9">
        <v>177239.44</v>
      </c>
    </row>
    <row r="257" spans="1:7" ht="24.95" customHeight="1" x14ac:dyDescent="0.15">
      <c r="A257" s="26" t="s">
        <v>444</v>
      </c>
      <c r="B257" s="26"/>
      <c r="C257" s="26"/>
      <c r="D257" s="26"/>
      <c r="E257" s="10">
        <f>SUBTOTAL(9,E256:E256)</f>
        <v>1</v>
      </c>
      <c r="F257" s="10" t="s">
        <v>399</v>
      </c>
      <c r="G257" s="10">
        <f>SUBTOTAL(9,G256:G256)</f>
        <v>177239.44</v>
      </c>
    </row>
    <row r="258" spans="1:7" ht="20.100000000000001" customHeight="1" x14ac:dyDescent="0.15">
      <c r="A258" s="6" t="s">
        <v>373</v>
      </c>
      <c r="B258" s="19" t="s">
        <v>537</v>
      </c>
      <c r="C258" s="19"/>
      <c r="D258" s="6"/>
      <c r="E258" s="9">
        <v>1</v>
      </c>
      <c r="F258" s="9">
        <v>25892.79</v>
      </c>
      <c r="G258" s="9">
        <v>25892.79</v>
      </c>
    </row>
    <row r="259" spans="1:7" ht="24.95" customHeight="1" x14ac:dyDescent="0.15">
      <c r="A259" s="26" t="s">
        <v>444</v>
      </c>
      <c r="B259" s="26"/>
      <c r="C259" s="26"/>
      <c r="D259" s="26"/>
      <c r="E259" s="10">
        <f>SUBTOTAL(9,E258:E258)</f>
        <v>1</v>
      </c>
      <c r="F259" s="10" t="s">
        <v>399</v>
      </c>
      <c r="G259" s="10">
        <f>SUBTOTAL(9,G258:G258)</f>
        <v>25892.79</v>
      </c>
    </row>
    <row r="260" spans="1:7" ht="24.95" customHeight="1" x14ac:dyDescent="0.15">
      <c r="A260" s="26" t="s">
        <v>445</v>
      </c>
      <c r="B260" s="26"/>
      <c r="C260" s="26"/>
      <c r="D260" s="26"/>
      <c r="E260" s="26"/>
      <c r="F260" s="26"/>
      <c r="G260" s="10">
        <f>SUBTOTAL(9,G248:G259)</f>
        <v>445118.62999999995</v>
      </c>
    </row>
    <row r="261" spans="1:7" ht="24.95" customHeight="1" x14ac:dyDescent="0.15"/>
    <row r="262" spans="1:7" ht="20.100000000000001" customHeight="1" x14ac:dyDescent="0.15">
      <c r="A262" s="24" t="s">
        <v>332</v>
      </c>
      <c r="B262" s="24"/>
      <c r="C262" s="25" t="s">
        <v>204</v>
      </c>
      <c r="D262" s="25"/>
      <c r="E262" s="25"/>
      <c r="F262" s="25"/>
      <c r="G262" s="25"/>
    </row>
    <row r="263" spans="1:7" ht="20.100000000000001" customHeight="1" x14ac:dyDescent="0.15">
      <c r="A263" s="24" t="s">
        <v>333</v>
      </c>
      <c r="B263" s="24"/>
      <c r="C263" s="25" t="s">
        <v>334</v>
      </c>
      <c r="D263" s="25"/>
      <c r="E263" s="25"/>
      <c r="F263" s="25"/>
      <c r="G263" s="25"/>
    </row>
    <row r="264" spans="1:7" ht="24.95" customHeight="1" x14ac:dyDescent="0.15">
      <c r="A264" s="24" t="s">
        <v>335</v>
      </c>
      <c r="B264" s="24"/>
      <c r="C264" s="25" t="s">
        <v>301</v>
      </c>
      <c r="D264" s="25"/>
      <c r="E264" s="25"/>
      <c r="F264" s="25"/>
      <c r="G264" s="25"/>
    </row>
    <row r="265" spans="1:7" ht="15" customHeight="1" x14ac:dyDescent="0.15"/>
    <row r="266" spans="1:7" ht="24.95" customHeight="1" x14ac:dyDescent="0.15">
      <c r="A266" s="15" t="s">
        <v>455</v>
      </c>
      <c r="B266" s="15"/>
      <c r="C266" s="15"/>
      <c r="D266" s="15"/>
      <c r="E266" s="15"/>
      <c r="F266" s="15"/>
      <c r="G266" s="15"/>
    </row>
    <row r="267" spans="1:7" ht="15" customHeight="1" x14ac:dyDescent="0.15"/>
    <row r="268" spans="1:7" ht="50.1" customHeight="1" x14ac:dyDescent="0.15">
      <c r="A268" s="6" t="s">
        <v>235</v>
      </c>
      <c r="B268" s="20" t="s">
        <v>408</v>
      </c>
      <c r="C268" s="20"/>
      <c r="D268" s="6" t="s">
        <v>438</v>
      </c>
      <c r="E268" s="6" t="s">
        <v>439</v>
      </c>
      <c r="F268" s="6" t="s">
        <v>440</v>
      </c>
      <c r="G268" s="6" t="s">
        <v>441</v>
      </c>
    </row>
    <row r="269" spans="1:7" ht="15" customHeight="1" x14ac:dyDescent="0.15">
      <c r="A269" s="6">
        <v>1</v>
      </c>
      <c r="B269" s="20">
        <v>2</v>
      </c>
      <c r="C269" s="20"/>
      <c r="D269" s="6">
        <v>3</v>
      </c>
      <c r="E269" s="6">
        <v>4</v>
      </c>
      <c r="F269" s="6">
        <v>5</v>
      </c>
      <c r="G269" s="6">
        <v>6</v>
      </c>
    </row>
    <row r="270" spans="1:7" ht="20.100000000000001" customHeight="1" x14ac:dyDescent="0.15">
      <c r="A270" s="6" t="s">
        <v>349</v>
      </c>
      <c r="B270" s="19" t="s">
        <v>456</v>
      </c>
      <c r="C270" s="19"/>
      <c r="D270" s="6" t="s">
        <v>54</v>
      </c>
      <c r="E270" s="9">
        <v>1</v>
      </c>
      <c r="F270" s="9">
        <v>48300</v>
      </c>
      <c r="G270" s="9">
        <v>48300</v>
      </c>
    </row>
    <row r="271" spans="1:7" ht="24.95" customHeight="1" x14ac:dyDescent="0.15">
      <c r="A271" s="26" t="s">
        <v>444</v>
      </c>
      <c r="B271" s="26"/>
      <c r="C271" s="26"/>
      <c r="D271" s="26"/>
      <c r="E271" s="10">
        <f>SUBTOTAL(9,E270:E270)</f>
        <v>1</v>
      </c>
      <c r="F271" s="10" t="s">
        <v>399</v>
      </c>
      <c r="G271" s="10">
        <f>SUBTOTAL(9,G270:G270)</f>
        <v>48300</v>
      </c>
    </row>
    <row r="272" spans="1:7" ht="60" customHeight="1" x14ac:dyDescent="0.15">
      <c r="A272" s="6" t="s">
        <v>350</v>
      </c>
      <c r="B272" s="19" t="s">
        <v>458</v>
      </c>
      <c r="C272" s="19"/>
      <c r="D272" s="6" t="s">
        <v>54</v>
      </c>
      <c r="E272" s="9">
        <v>1</v>
      </c>
      <c r="F272" s="9">
        <v>8000</v>
      </c>
      <c r="G272" s="9">
        <v>8000</v>
      </c>
    </row>
    <row r="273" spans="1:7" ht="24.95" customHeight="1" x14ac:dyDescent="0.15">
      <c r="A273" s="26" t="s">
        <v>444</v>
      </c>
      <c r="B273" s="26"/>
      <c r="C273" s="26"/>
      <c r="D273" s="26"/>
      <c r="E273" s="10">
        <f>SUBTOTAL(9,E272:E272)</f>
        <v>1</v>
      </c>
      <c r="F273" s="10" t="s">
        <v>399</v>
      </c>
      <c r="G273" s="10">
        <f>SUBTOTAL(9,G272:G272)</f>
        <v>8000</v>
      </c>
    </row>
    <row r="274" spans="1:7" ht="60" customHeight="1" x14ac:dyDescent="0.15">
      <c r="A274" s="6" t="s">
        <v>352</v>
      </c>
      <c r="B274" s="19" t="s">
        <v>459</v>
      </c>
      <c r="C274" s="19"/>
      <c r="D274" s="6" t="s">
        <v>54</v>
      </c>
      <c r="E274" s="9">
        <v>1</v>
      </c>
      <c r="F274" s="9">
        <v>19113</v>
      </c>
      <c r="G274" s="9">
        <v>19113</v>
      </c>
    </row>
    <row r="275" spans="1:7" ht="24.95" customHeight="1" x14ac:dyDescent="0.15">
      <c r="A275" s="26" t="s">
        <v>444</v>
      </c>
      <c r="B275" s="26"/>
      <c r="C275" s="26"/>
      <c r="D275" s="26"/>
      <c r="E275" s="10">
        <f>SUBTOTAL(9,E274:E274)</f>
        <v>1</v>
      </c>
      <c r="F275" s="10" t="s">
        <v>399</v>
      </c>
      <c r="G275" s="10">
        <f>SUBTOTAL(9,G274:G274)</f>
        <v>19113</v>
      </c>
    </row>
    <row r="276" spans="1:7" ht="60" customHeight="1" x14ac:dyDescent="0.15">
      <c r="A276" s="6" t="s">
        <v>354</v>
      </c>
      <c r="B276" s="19" t="s">
        <v>460</v>
      </c>
      <c r="C276" s="19"/>
      <c r="D276" s="6" t="s">
        <v>54</v>
      </c>
      <c r="E276" s="9">
        <v>1</v>
      </c>
      <c r="F276" s="9">
        <v>7075</v>
      </c>
      <c r="G276" s="9">
        <v>7075</v>
      </c>
    </row>
    <row r="277" spans="1:7" ht="24.95" customHeight="1" x14ac:dyDescent="0.15">
      <c r="A277" s="26" t="s">
        <v>444</v>
      </c>
      <c r="B277" s="26"/>
      <c r="C277" s="26"/>
      <c r="D277" s="26"/>
      <c r="E277" s="10">
        <f>SUBTOTAL(9,E276:E276)</f>
        <v>1</v>
      </c>
      <c r="F277" s="10" t="s">
        <v>399</v>
      </c>
      <c r="G277" s="10">
        <f>SUBTOTAL(9,G276:G276)</f>
        <v>7075</v>
      </c>
    </row>
    <row r="278" spans="1:7" ht="60" customHeight="1" x14ac:dyDescent="0.15">
      <c r="A278" s="6" t="s">
        <v>355</v>
      </c>
      <c r="B278" s="19" t="s">
        <v>461</v>
      </c>
      <c r="C278" s="19"/>
      <c r="D278" s="6" t="s">
        <v>54</v>
      </c>
      <c r="E278" s="9">
        <v>1</v>
      </c>
      <c r="F278" s="9">
        <v>9812</v>
      </c>
      <c r="G278" s="9">
        <v>9812</v>
      </c>
    </row>
    <row r="279" spans="1:7" ht="24.95" customHeight="1" x14ac:dyDescent="0.15">
      <c r="A279" s="26" t="s">
        <v>444</v>
      </c>
      <c r="B279" s="26"/>
      <c r="C279" s="26"/>
      <c r="D279" s="26"/>
      <c r="E279" s="10">
        <f>SUBTOTAL(9,E278:E278)</f>
        <v>1</v>
      </c>
      <c r="F279" s="10" t="s">
        <v>399</v>
      </c>
      <c r="G279" s="10">
        <f>SUBTOTAL(9,G278:G278)</f>
        <v>9812</v>
      </c>
    </row>
    <row r="280" spans="1:7" ht="60" customHeight="1" x14ac:dyDescent="0.15">
      <c r="A280" s="6" t="s">
        <v>401</v>
      </c>
      <c r="B280" s="19" t="s">
        <v>462</v>
      </c>
      <c r="C280" s="19"/>
      <c r="D280" s="6" t="s">
        <v>54</v>
      </c>
      <c r="E280" s="9">
        <v>1</v>
      </c>
      <c r="F280" s="9">
        <v>5600</v>
      </c>
      <c r="G280" s="9">
        <v>5600</v>
      </c>
    </row>
    <row r="281" spans="1:7" ht="24.95" customHeight="1" x14ac:dyDescent="0.15">
      <c r="A281" s="26" t="s">
        <v>444</v>
      </c>
      <c r="B281" s="26"/>
      <c r="C281" s="26"/>
      <c r="D281" s="26"/>
      <c r="E281" s="10">
        <f>SUBTOTAL(9,E280:E280)</f>
        <v>1</v>
      </c>
      <c r="F281" s="10" t="s">
        <v>399</v>
      </c>
      <c r="G281" s="10">
        <f>SUBTOTAL(9,G280:G280)</f>
        <v>5600</v>
      </c>
    </row>
    <row r="282" spans="1:7" ht="60" customHeight="1" x14ac:dyDescent="0.15">
      <c r="A282" s="6" t="s">
        <v>366</v>
      </c>
      <c r="B282" s="19" t="s">
        <v>463</v>
      </c>
      <c r="C282" s="19"/>
      <c r="D282" s="6" t="s">
        <v>54</v>
      </c>
      <c r="E282" s="9">
        <v>1</v>
      </c>
      <c r="F282" s="9">
        <v>8000</v>
      </c>
      <c r="G282" s="9">
        <v>8000</v>
      </c>
    </row>
    <row r="283" spans="1:7" ht="24.95" customHeight="1" x14ac:dyDescent="0.15">
      <c r="A283" s="26" t="s">
        <v>444</v>
      </c>
      <c r="B283" s="26"/>
      <c r="C283" s="26"/>
      <c r="D283" s="26"/>
      <c r="E283" s="10">
        <f>SUBTOTAL(9,E282:E282)</f>
        <v>1</v>
      </c>
      <c r="F283" s="10" t="s">
        <v>399</v>
      </c>
      <c r="G283" s="10">
        <f>SUBTOTAL(9,G282:G282)</f>
        <v>8000</v>
      </c>
    </row>
    <row r="284" spans="1:7" ht="24.95" customHeight="1" x14ac:dyDescent="0.15">
      <c r="A284" s="26" t="s">
        <v>445</v>
      </c>
      <c r="B284" s="26"/>
      <c r="C284" s="26"/>
      <c r="D284" s="26"/>
      <c r="E284" s="26"/>
      <c r="F284" s="26"/>
      <c r="G284" s="10">
        <f>SUBTOTAL(9,G270:G283)</f>
        <v>105900</v>
      </c>
    </row>
    <row r="285" spans="1:7" ht="24.95" customHeight="1" x14ac:dyDescent="0.15"/>
    <row r="286" spans="1:7" ht="20.100000000000001" customHeight="1" x14ac:dyDescent="0.15">
      <c r="A286" s="24" t="s">
        <v>332</v>
      </c>
      <c r="B286" s="24"/>
      <c r="C286" s="25" t="s">
        <v>204</v>
      </c>
      <c r="D286" s="25"/>
      <c r="E286" s="25"/>
      <c r="F286" s="25"/>
      <c r="G286" s="25"/>
    </row>
    <row r="287" spans="1:7" ht="20.100000000000001" customHeight="1" x14ac:dyDescent="0.15">
      <c r="A287" s="24" t="s">
        <v>333</v>
      </c>
      <c r="B287" s="24"/>
      <c r="C287" s="25" t="s">
        <v>334</v>
      </c>
      <c r="D287" s="25"/>
      <c r="E287" s="25"/>
      <c r="F287" s="25"/>
      <c r="G287" s="25"/>
    </row>
    <row r="288" spans="1:7" ht="24.95" customHeight="1" x14ac:dyDescent="0.15">
      <c r="A288" s="24" t="s">
        <v>335</v>
      </c>
      <c r="B288" s="24"/>
      <c r="C288" s="25" t="s">
        <v>301</v>
      </c>
      <c r="D288" s="25"/>
      <c r="E288" s="25"/>
      <c r="F288" s="25"/>
      <c r="G288" s="25"/>
    </row>
    <row r="289" spans="1:7" ht="15" customHeight="1" x14ac:dyDescent="0.15"/>
    <row r="290" spans="1:7" ht="24.95" customHeight="1" x14ac:dyDescent="0.15">
      <c r="A290" s="15" t="s">
        <v>464</v>
      </c>
      <c r="B290" s="15"/>
      <c r="C290" s="15"/>
      <c r="D290" s="15"/>
      <c r="E290" s="15"/>
      <c r="F290" s="15"/>
      <c r="G290" s="15"/>
    </row>
    <row r="291" spans="1:7" ht="15" customHeight="1" x14ac:dyDescent="0.15"/>
    <row r="292" spans="1:7" ht="50.1" customHeight="1" x14ac:dyDescent="0.15">
      <c r="A292" s="6" t="s">
        <v>235</v>
      </c>
      <c r="B292" s="20" t="s">
        <v>408</v>
      </c>
      <c r="C292" s="20"/>
      <c r="D292" s="6" t="s">
        <v>438</v>
      </c>
      <c r="E292" s="6" t="s">
        <v>439</v>
      </c>
      <c r="F292" s="6" t="s">
        <v>440</v>
      </c>
      <c r="G292" s="6" t="s">
        <v>441</v>
      </c>
    </row>
    <row r="293" spans="1:7" ht="15" customHeight="1" x14ac:dyDescent="0.15">
      <c r="A293" s="6">
        <v>1</v>
      </c>
      <c r="B293" s="20">
        <v>2</v>
      </c>
      <c r="C293" s="20"/>
      <c r="D293" s="6">
        <v>3</v>
      </c>
      <c r="E293" s="6">
        <v>4</v>
      </c>
      <c r="F293" s="6">
        <v>5</v>
      </c>
      <c r="G293" s="6">
        <v>6</v>
      </c>
    </row>
    <row r="294" spans="1:7" ht="20.100000000000001" customHeight="1" x14ac:dyDescent="0.15">
      <c r="A294" s="6" t="s">
        <v>375</v>
      </c>
      <c r="B294" s="19" t="s">
        <v>465</v>
      </c>
      <c r="C294" s="19"/>
      <c r="D294" s="6" t="s">
        <v>54</v>
      </c>
      <c r="E294" s="9">
        <v>1</v>
      </c>
      <c r="F294" s="9">
        <v>9065.98</v>
      </c>
      <c r="G294" s="9">
        <v>9065.98</v>
      </c>
    </row>
    <row r="295" spans="1:7" ht="24.95" customHeight="1" x14ac:dyDescent="0.15">
      <c r="A295" s="26" t="s">
        <v>444</v>
      </c>
      <c r="B295" s="26"/>
      <c r="C295" s="26"/>
      <c r="D295" s="26"/>
      <c r="E295" s="10">
        <f>SUBTOTAL(9,E294:E294)</f>
        <v>1</v>
      </c>
      <c r="F295" s="10" t="s">
        <v>399</v>
      </c>
      <c r="G295" s="10">
        <f>SUBTOTAL(9,G294:G294)</f>
        <v>9065.98</v>
      </c>
    </row>
    <row r="296" spans="1:7" ht="20.100000000000001" customHeight="1" x14ac:dyDescent="0.15">
      <c r="A296" s="6" t="s">
        <v>377</v>
      </c>
      <c r="B296" s="19" t="s">
        <v>466</v>
      </c>
      <c r="C296" s="19"/>
      <c r="D296" s="6" t="s">
        <v>54</v>
      </c>
      <c r="E296" s="9">
        <v>1</v>
      </c>
      <c r="F296" s="9">
        <v>8434</v>
      </c>
      <c r="G296" s="9">
        <v>8434</v>
      </c>
    </row>
    <row r="297" spans="1:7" ht="24.95" customHeight="1" x14ac:dyDescent="0.15">
      <c r="A297" s="26" t="s">
        <v>444</v>
      </c>
      <c r="B297" s="26"/>
      <c r="C297" s="26"/>
      <c r="D297" s="26"/>
      <c r="E297" s="10">
        <f>SUBTOTAL(9,E296:E296)</f>
        <v>1</v>
      </c>
      <c r="F297" s="10" t="s">
        <v>399</v>
      </c>
      <c r="G297" s="10">
        <f>SUBTOTAL(9,G296:G296)</f>
        <v>8434</v>
      </c>
    </row>
    <row r="298" spans="1:7" ht="39.950000000000003" customHeight="1" x14ac:dyDescent="0.15">
      <c r="A298" s="6" t="s">
        <v>467</v>
      </c>
      <c r="B298" s="19" t="s">
        <v>468</v>
      </c>
      <c r="C298" s="19"/>
      <c r="D298" s="6" t="s">
        <v>54</v>
      </c>
      <c r="E298" s="9">
        <v>1</v>
      </c>
      <c r="F298" s="9">
        <v>9065.98</v>
      </c>
      <c r="G298" s="9">
        <v>9065.98</v>
      </c>
    </row>
    <row r="299" spans="1:7" ht="24.95" customHeight="1" x14ac:dyDescent="0.15">
      <c r="A299" s="26" t="s">
        <v>444</v>
      </c>
      <c r="B299" s="26"/>
      <c r="C299" s="26"/>
      <c r="D299" s="26"/>
      <c r="E299" s="10">
        <f>SUBTOTAL(9,E298:E298)</f>
        <v>1</v>
      </c>
      <c r="F299" s="10" t="s">
        <v>399</v>
      </c>
      <c r="G299" s="10">
        <f>SUBTOTAL(9,G298:G298)</f>
        <v>9065.98</v>
      </c>
    </row>
    <row r="300" spans="1:7" ht="24.95" customHeight="1" x14ac:dyDescent="0.15">
      <c r="A300" s="26" t="s">
        <v>445</v>
      </c>
      <c r="B300" s="26"/>
      <c r="C300" s="26"/>
      <c r="D300" s="26"/>
      <c r="E300" s="26"/>
      <c r="F300" s="26"/>
      <c r="G300" s="10">
        <f>SUBTOTAL(9,G294:G299)</f>
        <v>26565.96</v>
      </c>
    </row>
    <row r="301" spans="1:7" ht="24.95" customHeight="1" x14ac:dyDescent="0.15"/>
    <row r="302" spans="1:7" ht="20.100000000000001" customHeight="1" x14ac:dyDescent="0.15">
      <c r="A302" s="24" t="s">
        <v>332</v>
      </c>
      <c r="B302" s="24"/>
      <c r="C302" s="25" t="s">
        <v>204</v>
      </c>
      <c r="D302" s="25"/>
      <c r="E302" s="25"/>
      <c r="F302" s="25"/>
      <c r="G302" s="25"/>
    </row>
    <row r="303" spans="1:7" ht="20.100000000000001" customHeight="1" x14ac:dyDescent="0.15">
      <c r="A303" s="24" t="s">
        <v>333</v>
      </c>
      <c r="B303" s="24"/>
      <c r="C303" s="25" t="s">
        <v>334</v>
      </c>
      <c r="D303" s="25"/>
      <c r="E303" s="25"/>
      <c r="F303" s="25"/>
      <c r="G303" s="25"/>
    </row>
    <row r="304" spans="1:7" ht="24.95" customHeight="1" x14ac:dyDescent="0.15">
      <c r="A304" s="24" t="s">
        <v>335</v>
      </c>
      <c r="B304" s="24"/>
      <c r="C304" s="25" t="s">
        <v>301</v>
      </c>
      <c r="D304" s="25"/>
      <c r="E304" s="25"/>
      <c r="F304" s="25"/>
      <c r="G304" s="25"/>
    </row>
    <row r="305" spans="1:7" ht="15" customHeight="1" x14ac:dyDescent="0.15"/>
    <row r="306" spans="1:7" ht="24.95" customHeight="1" x14ac:dyDescent="0.15">
      <c r="A306" s="15" t="s">
        <v>469</v>
      </c>
      <c r="B306" s="15"/>
      <c r="C306" s="15"/>
      <c r="D306" s="15"/>
      <c r="E306" s="15"/>
      <c r="F306" s="15"/>
      <c r="G306" s="15"/>
    </row>
    <row r="307" spans="1:7" ht="15" customHeight="1" x14ac:dyDescent="0.15"/>
    <row r="308" spans="1:7" ht="50.1" customHeight="1" x14ac:dyDescent="0.15">
      <c r="A308" s="6" t="s">
        <v>235</v>
      </c>
      <c r="B308" s="20" t="s">
        <v>408</v>
      </c>
      <c r="C308" s="20"/>
      <c r="D308" s="6" t="s">
        <v>438</v>
      </c>
      <c r="E308" s="6" t="s">
        <v>439</v>
      </c>
      <c r="F308" s="6" t="s">
        <v>440</v>
      </c>
      <c r="G308" s="6" t="s">
        <v>441</v>
      </c>
    </row>
    <row r="309" spans="1:7" ht="15" customHeight="1" x14ac:dyDescent="0.15">
      <c r="A309" s="6">
        <v>1</v>
      </c>
      <c r="B309" s="20">
        <v>2</v>
      </c>
      <c r="C309" s="20"/>
      <c r="D309" s="6">
        <v>3</v>
      </c>
      <c r="E309" s="6">
        <v>4</v>
      </c>
      <c r="F309" s="6">
        <v>5</v>
      </c>
      <c r="G309" s="6">
        <v>6</v>
      </c>
    </row>
    <row r="310" spans="1:7" ht="39.950000000000003" customHeight="1" x14ac:dyDescent="0.15">
      <c r="A310" s="6" t="s">
        <v>240</v>
      </c>
      <c r="B310" s="19" t="s">
        <v>470</v>
      </c>
      <c r="C310" s="19"/>
      <c r="D310" s="6" t="s">
        <v>54</v>
      </c>
      <c r="E310" s="9">
        <v>1</v>
      </c>
      <c r="F310" s="9">
        <v>18756</v>
      </c>
      <c r="G310" s="9">
        <v>18756</v>
      </c>
    </row>
    <row r="311" spans="1:7" ht="24.95" customHeight="1" x14ac:dyDescent="0.15">
      <c r="A311" s="26" t="s">
        <v>444</v>
      </c>
      <c r="B311" s="26"/>
      <c r="C311" s="26"/>
      <c r="D311" s="26"/>
      <c r="E311" s="10">
        <f>SUBTOTAL(9,E310:E310)</f>
        <v>1</v>
      </c>
      <c r="F311" s="10" t="s">
        <v>399</v>
      </c>
      <c r="G311" s="10">
        <f>SUBTOTAL(9,G310:G310)</f>
        <v>18756</v>
      </c>
    </row>
    <row r="312" spans="1:7" ht="39.950000000000003" customHeight="1" x14ac:dyDescent="0.15">
      <c r="A312" s="6" t="s">
        <v>347</v>
      </c>
      <c r="B312" s="19" t="s">
        <v>471</v>
      </c>
      <c r="C312" s="19"/>
      <c r="D312" s="6" t="s">
        <v>54</v>
      </c>
      <c r="E312" s="9">
        <v>1</v>
      </c>
      <c r="F312" s="9">
        <v>237916</v>
      </c>
      <c r="G312" s="9">
        <v>237916</v>
      </c>
    </row>
    <row r="313" spans="1:7" ht="24.95" customHeight="1" x14ac:dyDescent="0.15">
      <c r="A313" s="26" t="s">
        <v>444</v>
      </c>
      <c r="B313" s="26"/>
      <c r="C313" s="26"/>
      <c r="D313" s="26"/>
      <c r="E313" s="10">
        <f>SUBTOTAL(9,E312:E312)</f>
        <v>1</v>
      </c>
      <c r="F313" s="10" t="s">
        <v>399</v>
      </c>
      <c r="G313" s="10">
        <f>SUBTOTAL(9,G312:G312)</f>
        <v>237916</v>
      </c>
    </row>
    <row r="314" spans="1:7" ht="20.100000000000001" customHeight="1" x14ac:dyDescent="0.15">
      <c r="A314" s="6" t="s">
        <v>348</v>
      </c>
      <c r="B314" s="19" t="s">
        <v>472</v>
      </c>
      <c r="C314" s="19"/>
      <c r="D314" s="6" t="s">
        <v>54</v>
      </c>
      <c r="E314" s="9">
        <v>1</v>
      </c>
      <c r="F314" s="9">
        <v>1321860.8</v>
      </c>
      <c r="G314" s="9">
        <v>1321860.8</v>
      </c>
    </row>
    <row r="315" spans="1:7" ht="24.95" customHeight="1" x14ac:dyDescent="0.15">
      <c r="A315" s="26" t="s">
        <v>444</v>
      </c>
      <c r="B315" s="26"/>
      <c r="C315" s="26"/>
      <c r="D315" s="26"/>
      <c r="E315" s="10">
        <f>SUBTOTAL(9,E314:E314)</f>
        <v>1</v>
      </c>
      <c r="F315" s="10" t="s">
        <v>399</v>
      </c>
      <c r="G315" s="10">
        <f>SUBTOTAL(9,G314:G314)</f>
        <v>1321860.8</v>
      </c>
    </row>
    <row r="316" spans="1:7" ht="24.95" customHeight="1" x14ac:dyDescent="0.15">
      <c r="A316" s="26" t="s">
        <v>445</v>
      </c>
      <c r="B316" s="26"/>
      <c r="C316" s="26"/>
      <c r="D316" s="26"/>
      <c r="E316" s="26"/>
      <c r="F316" s="26"/>
      <c r="G316" s="10">
        <f>SUBTOTAL(9,G310:G315)</f>
        <v>1578532.8</v>
      </c>
    </row>
    <row r="317" spans="1:7" ht="24.95" customHeight="1" x14ac:dyDescent="0.15"/>
    <row r="318" spans="1:7" ht="20.100000000000001" customHeight="1" x14ac:dyDescent="0.15">
      <c r="A318" s="24" t="s">
        <v>332</v>
      </c>
      <c r="B318" s="24"/>
      <c r="C318" s="25" t="s">
        <v>204</v>
      </c>
      <c r="D318" s="25"/>
      <c r="E318" s="25"/>
      <c r="F318" s="25"/>
      <c r="G318" s="25"/>
    </row>
    <row r="319" spans="1:7" ht="20.100000000000001" customHeight="1" x14ac:dyDescent="0.15">
      <c r="A319" s="24" t="s">
        <v>333</v>
      </c>
      <c r="B319" s="24"/>
      <c r="C319" s="25" t="s">
        <v>334</v>
      </c>
      <c r="D319" s="25"/>
      <c r="E319" s="25"/>
      <c r="F319" s="25"/>
      <c r="G319" s="25"/>
    </row>
    <row r="320" spans="1:7" ht="24.95" customHeight="1" x14ac:dyDescent="0.15">
      <c r="A320" s="24" t="s">
        <v>335</v>
      </c>
      <c r="B320" s="24"/>
      <c r="C320" s="25" t="s">
        <v>301</v>
      </c>
      <c r="D320" s="25"/>
      <c r="E320" s="25"/>
      <c r="F320" s="25"/>
      <c r="G320" s="25"/>
    </row>
    <row r="321" spans="1:7" ht="15" customHeight="1" x14ac:dyDescent="0.15"/>
    <row r="322" spans="1:7" ht="24.95" customHeight="1" x14ac:dyDescent="0.15">
      <c r="A322" s="15" t="s">
        <v>473</v>
      </c>
      <c r="B322" s="15"/>
      <c r="C322" s="15"/>
      <c r="D322" s="15"/>
      <c r="E322" s="15"/>
      <c r="F322" s="15"/>
      <c r="G322" s="15"/>
    </row>
    <row r="323" spans="1:7" ht="15" customHeight="1" x14ac:dyDescent="0.15"/>
    <row r="324" spans="1:7" ht="50.1" customHeight="1" x14ac:dyDescent="0.15">
      <c r="A324" s="6" t="s">
        <v>235</v>
      </c>
      <c r="B324" s="20" t="s">
        <v>408</v>
      </c>
      <c r="C324" s="20"/>
      <c r="D324" s="6" t="s">
        <v>438</v>
      </c>
      <c r="E324" s="6" t="s">
        <v>439</v>
      </c>
      <c r="F324" s="6" t="s">
        <v>440</v>
      </c>
      <c r="G324" s="6" t="s">
        <v>441</v>
      </c>
    </row>
    <row r="325" spans="1:7" ht="15" customHeight="1" x14ac:dyDescent="0.15">
      <c r="A325" s="6">
        <v>1</v>
      </c>
      <c r="B325" s="20">
        <v>2</v>
      </c>
      <c r="C325" s="20"/>
      <c r="D325" s="6">
        <v>3</v>
      </c>
      <c r="E325" s="6">
        <v>4</v>
      </c>
      <c r="F325" s="6">
        <v>5</v>
      </c>
      <c r="G325" s="6">
        <v>6</v>
      </c>
    </row>
    <row r="326" spans="1:7" ht="39.950000000000003" customHeight="1" x14ac:dyDescent="0.15">
      <c r="A326" s="6" t="s">
        <v>379</v>
      </c>
      <c r="B326" s="19" t="s">
        <v>474</v>
      </c>
      <c r="C326" s="19"/>
      <c r="D326" s="6" t="s">
        <v>54</v>
      </c>
      <c r="E326" s="9">
        <v>1</v>
      </c>
      <c r="F326" s="9">
        <v>68392.679999999993</v>
      </c>
      <c r="G326" s="9">
        <v>68392.679999999993</v>
      </c>
    </row>
    <row r="327" spans="1:7" ht="24.95" customHeight="1" x14ac:dyDescent="0.15">
      <c r="A327" s="26" t="s">
        <v>444</v>
      </c>
      <c r="B327" s="26"/>
      <c r="C327" s="26"/>
      <c r="D327" s="26"/>
      <c r="E327" s="10">
        <f>SUBTOTAL(9,E326:E326)</f>
        <v>1</v>
      </c>
      <c r="F327" s="10" t="s">
        <v>399</v>
      </c>
      <c r="G327" s="10">
        <f>SUBTOTAL(9,G326:G326)</f>
        <v>68392.679999999993</v>
      </c>
    </row>
    <row r="328" spans="1:7" ht="39.950000000000003" customHeight="1" x14ac:dyDescent="0.15">
      <c r="A328" s="6" t="s">
        <v>381</v>
      </c>
      <c r="B328" s="19" t="s">
        <v>475</v>
      </c>
      <c r="C328" s="19"/>
      <c r="D328" s="6" t="s">
        <v>54</v>
      </c>
      <c r="E328" s="9">
        <v>1</v>
      </c>
      <c r="F328" s="9">
        <v>12420</v>
      </c>
      <c r="G328" s="9">
        <v>12420</v>
      </c>
    </row>
    <row r="329" spans="1:7" ht="24.95" customHeight="1" x14ac:dyDescent="0.15">
      <c r="A329" s="26" t="s">
        <v>444</v>
      </c>
      <c r="B329" s="26"/>
      <c r="C329" s="26"/>
      <c r="D329" s="26"/>
      <c r="E329" s="10">
        <f>SUBTOTAL(9,E328:E328)</f>
        <v>1</v>
      </c>
      <c r="F329" s="10" t="s">
        <v>399</v>
      </c>
      <c r="G329" s="10">
        <f>SUBTOTAL(9,G328:G328)</f>
        <v>12420</v>
      </c>
    </row>
    <row r="330" spans="1:7" ht="39.950000000000003" customHeight="1" x14ac:dyDescent="0.15">
      <c r="A330" s="6" t="s">
        <v>382</v>
      </c>
      <c r="B330" s="19" t="s">
        <v>476</v>
      </c>
      <c r="C330" s="19"/>
      <c r="D330" s="6" t="s">
        <v>54</v>
      </c>
      <c r="E330" s="9">
        <v>1</v>
      </c>
      <c r="F330" s="9">
        <v>5803.8</v>
      </c>
      <c r="G330" s="9">
        <v>5803.8</v>
      </c>
    </row>
    <row r="331" spans="1:7" ht="24.95" customHeight="1" x14ac:dyDescent="0.15">
      <c r="A331" s="26" t="s">
        <v>444</v>
      </c>
      <c r="B331" s="26"/>
      <c r="C331" s="26"/>
      <c r="D331" s="26"/>
      <c r="E331" s="10">
        <f>SUBTOTAL(9,E330:E330)</f>
        <v>1</v>
      </c>
      <c r="F331" s="10" t="s">
        <v>399</v>
      </c>
      <c r="G331" s="10">
        <f>SUBTOTAL(9,G330:G330)</f>
        <v>5803.8</v>
      </c>
    </row>
    <row r="332" spans="1:7" ht="39.950000000000003" customHeight="1" x14ac:dyDescent="0.15">
      <c r="A332" s="6" t="s">
        <v>384</v>
      </c>
      <c r="B332" s="19" t="s">
        <v>477</v>
      </c>
      <c r="C332" s="19"/>
      <c r="D332" s="6" t="s">
        <v>54</v>
      </c>
      <c r="E332" s="9">
        <v>1</v>
      </c>
      <c r="F332" s="9">
        <v>25000</v>
      </c>
      <c r="G332" s="9">
        <v>25000</v>
      </c>
    </row>
    <row r="333" spans="1:7" ht="24.95" customHeight="1" x14ac:dyDescent="0.15">
      <c r="A333" s="26" t="s">
        <v>444</v>
      </c>
      <c r="B333" s="26"/>
      <c r="C333" s="26"/>
      <c r="D333" s="26"/>
      <c r="E333" s="10">
        <f>SUBTOTAL(9,E332:E332)</f>
        <v>1</v>
      </c>
      <c r="F333" s="10" t="s">
        <v>399</v>
      </c>
      <c r="G333" s="10">
        <f>SUBTOTAL(9,G332:G332)</f>
        <v>25000</v>
      </c>
    </row>
    <row r="334" spans="1:7" ht="39.950000000000003" customHeight="1" x14ac:dyDescent="0.15">
      <c r="A334" s="6" t="s">
        <v>386</v>
      </c>
      <c r="B334" s="19" t="s">
        <v>478</v>
      </c>
      <c r="C334" s="19"/>
      <c r="D334" s="6" t="s">
        <v>54</v>
      </c>
      <c r="E334" s="9">
        <v>1</v>
      </c>
      <c r="F334" s="9">
        <v>24000</v>
      </c>
      <c r="G334" s="9">
        <v>24000</v>
      </c>
    </row>
    <row r="335" spans="1:7" ht="24.95" customHeight="1" x14ac:dyDescent="0.15">
      <c r="A335" s="26" t="s">
        <v>444</v>
      </c>
      <c r="B335" s="26"/>
      <c r="C335" s="26"/>
      <c r="D335" s="26"/>
      <c r="E335" s="10">
        <f>SUBTOTAL(9,E334:E334)</f>
        <v>1</v>
      </c>
      <c r="F335" s="10" t="s">
        <v>399</v>
      </c>
      <c r="G335" s="10">
        <f>SUBTOTAL(9,G334:G334)</f>
        <v>24000</v>
      </c>
    </row>
    <row r="336" spans="1:7" ht="20.100000000000001" customHeight="1" x14ac:dyDescent="0.15">
      <c r="A336" s="6" t="s">
        <v>388</v>
      </c>
      <c r="B336" s="19" t="s">
        <v>479</v>
      </c>
      <c r="C336" s="19"/>
      <c r="D336" s="6" t="s">
        <v>54</v>
      </c>
      <c r="E336" s="9">
        <v>1</v>
      </c>
      <c r="F336" s="9">
        <v>19200</v>
      </c>
      <c r="G336" s="9">
        <v>19200</v>
      </c>
    </row>
    <row r="337" spans="1:7" ht="24.95" customHeight="1" x14ac:dyDescent="0.15">
      <c r="A337" s="26" t="s">
        <v>444</v>
      </c>
      <c r="B337" s="26"/>
      <c r="C337" s="26"/>
      <c r="D337" s="26"/>
      <c r="E337" s="10">
        <f>SUBTOTAL(9,E336:E336)</f>
        <v>1</v>
      </c>
      <c r="F337" s="10" t="s">
        <v>399</v>
      </c>
      <c r="G337" s="10">
        <f>SUBTOTAL(9,G336:G336)</f>
        <v>19200</v>
      </c>
    </row>
    <row r="338" spans="1:7" ht="20.100000000000001" customHeight="1" x14ac:dyDescent="0.15">
      <c r="A338" s="6" t="s">
        <v>392</v>
      </c>
      <c r="B338" s="19" t="s">
        <v>480</v>
      </c>
      <c r="C338" s="19"/>
      <c r="D338" s="6" t="s">
        <v>54</v>
      </c>
      <c r="E338" s="9">
        <v>1</v>
      </c>
      <c r="F338" s="9">
        <v>9600</v>
      </c>
      <c r="G338" s="9">
        <v>9600</v>
      </c>
    </row>
    <row r="339" spans="1:7" ht="24.95" customHeight="1" x14ac:dyDescent="0.15">
      <c r="A339" s="26" t="s">
        <v>444</v>
      </c>
      <c r="B339" s="26"/>
      <c r="C339" s="26"/>
      <c r="D339" s="26"/>
      <c r="E339" s="10">
        <f>SUBTOTAL(9,E338:E338)</f>
        <v>1</v>
      </c>
      <c r="F339" s="10" t="s">
        <v>399</v>
      </c>
      <c r="G339" s="10">
        <f>SUBTOTAL(9,G338:G338)</f>
        <v>9600</v>
      </c>
    </row>
    <row r="340" spans="1:7" ht="20.100000000000001" customHeight="1" x14ac:dyDescent="0.15">
      <c r="A340" s="6" t="s">
        <v>394</v>
      </c>
      <c r="B340" s="19" t="s">
        <v>481</v>
      </c>
      <c r="C340" s="19"/>
      <c r="D340" s="6" t="s">
        <v>54</v>
      </c>
      <c r="E340" s="9">
        <v>1</v>
      </c>
      <c r="F340" s="9">
        <v>62800</v>
      </c>
      <c r="G340" s="9">
        <v>62800</v>
      </c>
    </row>
    <row r="341" spans="1:7" ht="24.95" customHeight="1" x14ac:dyDescent="0.15">
      <c r="A341" s="26" t="s">
        <v>444</v>
      </c>
      <c r="B341" s="26"/>
      <c r="C341" s="26"/>
      <c r="D341" s="26"/>
      <c r="E341" s="10">
        <f>SUBTOTAL(9,E340:E340)</f>
        <v>1</v>
      </c>
      <c r="F341" s="10" t="s">
        <v>399</v>
      </c>
      <c r="G341" s="10">
        <f>SUBTOTAL(9,G340:G340)</f>
        <v>62800</v>
      </c>
    </row>
    <row r="342" spans="1:7" ht="39.950000000000003" customHeight="1" x14ac:dyDescent="0.15">
      <c r="A342" s="6" t="s">
        <v>396</v>
      </c>
      <c r="B342" s="19" t="s">
        <v>482</v>
      </c>
      <c r="C342" s="19"/>
      <c r="D342" s="6" t="s">
        <v>54</v>
      </c>
      <c r="E342" s="9">
        <v>1</v>
      </c>
      <c r="F342" s="9">
        <v>79200</v>
      </c>
      <c r="G342" s="9">
        <v>79200</v>
      </c>
    </row>
    <row r="343" spans="1:7" ht="24.95" customHeight="1" x14ac:dyDescent="0.15">
      <c r="A343" s="26" t="s">
        <v>444</v>
      </c>
      <c r="B343" s="26"/>
      <c r="C343" s="26"/>
      <c r="D343" s="26"/>
      <c r="E343" s="10">
        <f>SUBTOTAL(9,E342:E342)</f>
        <v>1</v>
      </c>
      <c r="F343" s="10" t="s">
        <v>399</v>
      </c>
      <c r="G343" s="10">
        <f>SUBTOTAL(9,G342:G342)</f>
        <v>79200</v>
      </c>
    </row>
    <row r="344" spans="1:7" ht="39.950000000000003" customHeight="1" x14ac:dyDescent="0.15">
      <c r="A344" s="6" t="s">
        <v>483</v>
      </c>
      <c r="B344" s="19" t="s">
        <v>484</v>
      </c>
      <c r="C344" s="19"/>
      <c r="D344" s="6" t="s">
        <v>54</v>
      </c>
      <c r="E344" s="9">
        <v>1</v>
      </c>
      <c r="F344" s="9">
        <v>75905.16</v>
      </c>
      <c r="G344" s="9">
        <v>75905.16</v>
      </c>
    </row>
    <row r="345" spans="1:7" ht="24.95" customHeight="1" x14ac:dyDescent="0.15">
      <c r="A345" s="26" t="s">
        <v>444</v>
      </c>
      <c r="B345" s="26"/>
      <c r="C345" s="26"/>
      <c r="D345" s="26"/>
      <c r="E345" s="10">
        <f>SUBTOTAL(9,E344:E344)</f>
        <v>1</v>
      </c>
      <c r="F345" s="10" t="s">
        <v>399</v>
      </c>
      <c r="G345" s="10">
        <f>SUBTOTAL(9,G344:G344)</f>
        <v>75905.16</v>
      </c>
    </row>
    <row r="346" spans="1:7" ht="39.950000000000003" customHeight="1" x14ac:dyDescent="0.15">
      <c r="A346" s="6" t="s">
        <v>485</v>
      </c>
      <c r="B346" s="19" t="s">
        <v>486</v>
      </c>
      <c r="C346" s="19"/>
      <c r="D346" s="6" t="s">
        <v>54</v>
      </c>
      <c r="E346" s="9">
        <v>1</v>
      </c>
      <c r="F346" s="9">
        <v>23260</v>
      </c>
      <c r="G346" s="9">
        <v>23260</v>
      </c>
    </row>
    <row r="347" spans="1:7" ht="24.95" customHeight="1" x14ac:dyDescent="0.15">
      <c r="A347" s="26" t="s">
        <v>444</v>
      </c>
      <c r="B347" s="26"/>
      <c r="C347" s="26"/>
      <c r="D347" s="26"/>
      <c r="E347" s="10">
        <f>SUBTOTAL(9,E346:E346)</f>
        <v>1</v>
      </c>
      <c r="F347" s="10" t="s">
        <v>399</v>
      </c>
      <c r="G347" s="10">
        <f>SUBTOTAL(9,G346:G346)</f>
        <v>23260</v>
      </c>
    </row>
    <row r="348" spans="1:7" ht="24.95" customHeight="1" x14ac:dyDescent="0.15">
      <c r="A348" s="26" t="s">
        <v>445</v>
      </c>
      <c r="B348" s="26"/>
      <c r="C348" s="26"/>
      <c r="D348" s="26"/>
      <c r="E348" s="26"/>
      <c r="F348" s="26"/>
      <c r="G348" s="10">
        <f>SUBTOTAL(9,G326:G347)</f>
        <v>405581.64</v>
      </c>
    </row>
    <row r="349" spans="1:7" ht="24.95" customHeight="1" x14ac:dyDescent="0.15"/>
    <row r="350" spans="1:7" ht="20.100000000000001" customHeight="1" x14ac:dyDescent="0.15">
      <c r="A350" s="24" t="s">
        <v>332</v>
      </c>
      <c r="B350" s="24"/>
      <c r="C350" s="25" t="s">
        <v>204</v>
      </c>
      <c r="D350" s="25"/>
      <c r="E350" s="25"/>
      <c r="F350" s="25"/>
      <c r="G350" s="25"/>
    </row>
    <row r="351" spans="1:7" ht="20.100000000000001" customHeight="1" x14ac:dyDescent="0.15">
      <c r="A351" s="24" t="s">
        <v>333</v>
      </c>
      <c r="B351" s="24"/>
      <c r="C351" s="25" t="s">
        <v>334</v>
      </c>
      <c r="D351" s="25"/>
      <c r="E351" s="25"/>
      <c r="F351" s="25"/>
      <c r="G351" s="25"/>
    </row>
    <row r="352" spans="1:7" ht="24.95" customHeight="1" x14ac:dyDescent="0.15">
      <c r="A352" s="24" t="s">
        <v>335</v>
      </c>
      <c r="B352" s="24"/>
      <c r="C352" s="25" t="s">
        <v>301</v>
      </c>
      <c r="D352" s="25"/>
      <c r="E352" s="25"/>
      <c r="F352" s="25"/>
      <c r="G352" s="25"/>
    </row>
    <row r="353" spans="1:7" ht="15" customHeight="1" x14ac:dyDescent="0.15"/>
    <row r="354" spans="1:7" ht="24.95" customHeight="1" x14ac:dyDescent="0.15">
      <c r="A354" s="15" t="s">
        <v>487</v>
      </c>
      <c r="B354" s="15"/>
      <c r="C354" s="15"/>
      <c r="D354" s="15"/>
      <c r="E354" s="15"/>
      <c r="F354" s="15"/>
      <c r="G354" s="15"/>
    </row>
    <row r="355" spans="1:7" ht="15" customHeight="1" x14ac:dyDescent="0.15"/>
    <row r="356" spans="1:7" ht="50.1" customHeight="1" x14ac:dyDescent="0.15">
      <c r="A356" s="6" t="s">
        <v>235</v>
      </c>
      <c r="B356" s="20" t="s">
        <v>408</v>
      </c>
      <c r="C356" s="20"/>
      <c r="D356" s="6" t="s">
        <v>438</v>
      </c>
      <c r="E356" s="6" t="s">
        <v>439</v>
      </c>
      <c r="F356" s="6" t="s">
        <v>440</v>
      </c>
      <c r="G356" s="6" t="s">
        <v>441</v>
      </c>
    </row>
    <row r="357" spans="1:7" ht="15" customHeight="1" x14ac:dyDescent="0.15">
      <c r="A357" s="6">
        <v>1</v>
      </c>
      <c r="B357" s="20">
        <v>2</v>
      </c>
      <c r="C357" s="20"/>
      <c r="D357" s="6">
        <v>3</v>
      </c>
      <c r="E357" s="6">
        <v>4</v>
      </c>
      <c r="F357" s="6">
        <v>5</v>
      </c>
      <c r="G357" s="6">
        <v>6</v>
      </c>
    </row>
    <row r="358" spans="1:7" ht="20.100000000000001" customHeight="1" x14ac:dyDescent="0.15">
      <c r="A358" s="6" t="s">
        <v>488</v>
      </c>
      <c r="B358" s="19" t="s">
        <v>489</v>
      </c>
      <c r="C358" s="19"/>
      <c r="D358" s="6" t="s">
        <v>54</v>
      </c>
      <c r="E358" s="9">
        <v>1</v>
      </c>
      <c r="F358" s="9">
        <v>39864</v>
      </c>
      <c r="G358" s="9">
        <v>39864</v>
      </c>
    </row>
    <row r="359" spans="1:7" ht="24.95" customHeight="1" x14ac:dyDescent="0.15">
      <c r="A359" s="26" t="s">
        <v>444</v>
      </c>
      <c r="B359" s="26"/>
      <c r="C359" s="26"/>
      <c r="D359" s="26"/>
      <c r="E359" s="10">
        <f>SUBTOTAL(9,E358:E358)</f>
        <v>1</v>
      </c>
      <c r="F359" s="10" t="s">
        <v>399</v>
      </c>
      <c r="G359" s="10">
        <f>SUBTOTAL(9,G358:G358)</f>
        <v>39864</v>
      </c>
    </row>
    <row r="360" spans="1:7" ht="39.950000000000003" customHeight="1" x14ac:dyDescent="0.15">
      <c r="A360" s="6" t="s">
        <v>490</v>
      </c>
      <c r="B360" s="19" t="s">
        <v>491</v>
      </c>
      <c r="C360" s="19"/>
      <c r="D360" s="6" t="s">
        <v>54</v>
      </c>
      <c r="E360" s="9">
        <v>1</v>
      </c>
      <c r="F360" s="9">
        <v>66541.5</v>
      </c>
      <c r="G360" s="9">
        <v>66541.5</v>
      </c>
    </row>
    <row r="361" spans="1:7" ht="24.95" customHeight="1" x14ac:dyDescent="0.15">
      <c r="A361" s="26" t="s">
        <v>444</v>
      </c>
      <c r="B361" s="26"/>
      <c r="C361" s="26"/>
      <c r="D361" s="26"/>
      <c r="E361" s="10">
        <f>SUBTOTAL(9,E360:E360)</f>
        <v>1</v>
      </c>
      <c r="F361" s="10" t="s">
        <v>399</v>
      </c>
      <c r="G361" s="10">
        <f>SUBTOTAL(9,G360:G360)</f>
        <v>66541.5</v>
      </c>
    </row>
    <row r="362" spans="1:7" ht="20.100000000000001" customHeight="1" x14ac:dyDescent="0.15">
      <c r="A362" s="6" t="s">
        <v>494</v>
      </c>
      <c r="B362" s="19" t="s">
        <v>495</v>
      </c>
      <c r="C362" s="19"/>
      <c r="D362" s="6" t="s">
        <v>54</v>
      </c>
      <c r="E362" s="9">
        <v>1</v>
      </c>
      <c r="F362" s="9">
        <v>9000</v>
      </c>
      <c r="G362" s="9">
        <v>9000</v>
      </c>
    </row>
    <row r="363" spans="1:7" ht="24.95" customHeight="1" x14ac:dyDescent="0.15">
      <c r="A363" s="26" t="s">
        <v>444</v>
      </c>
      <c r="B363" s="26"/>
      <c r="C363" s="26"/>
      <c r="D363" s="26"/>
      <c r="E363" s="10">
        <f>SUBTOTAL(9,E362:E362)</f>
        <v>1</v>
      </c>
      <c r="F363" s="10" t="s">
        <v>399</v>
      </c>
      <c r="G363" s="10">
        <f>SUBTOTAL(9,G362:G362)</f>
        <v>9000</v>
      </c>
    </row>
    <row r="364" spans="1:7" ht="60" customHeight="1" x14ac:dyDescent="0.15">
      <c r="A364" s="6" t="s">
        <v>496</v>
      </c>
      <c r="B364" s="19" t="s">
        <v>497</v>
      </c>
      <c r="C364" s="19"/>
      <c r="D364" s="6" t="s">
        <v>54</v>
      </c>
      <c r="E364" s="9">
        <v>1</v>
      </c>
      <c r="F364" s="9">
        <v>180000</v>
      </c>
      <c r="G364" s="9">
        <v>180000</v>
      </c>
    </row>
    <row r="365" spans="1:7" ht="24.95" customHeight="1" x14ac:dyDescent="0.15">
      <c r="A365" s="26" t="s">
        <v>444</v>
      </c>
      <c r="B365" s="26"/>
      <c r="C365" s="26"/>
      <c r="D365" s="26"/>
      <c r="E365" s="10">
        <f>SUBTOTAL(9,E364:E364)</f>
        <v>1</v>
      </c>
      <c r="F365" s="10" t="s">
        <v>399</v>
      </c>
      <c r="G365" s="10">
        <f>SUBTOTAL(9,G364:G364)</f>
        <v>180000</v>
      </c>
    </row>
    <row r="366" spans="1:7" ht="60" customHeight="1" x14ac:dyDescent="0.15">
      <c r="A366" s="6" t="s">
        <v>498</v>
      </c>
      <c r="B366" s="19" t="s">
        <v>499</v>
      </c>
      <c r="C366" s="19"/>
      <c r="D366" s="6" t="s">
        <v>54</v>
      </c>
      <c r="E366" s="9">
        <v>1</v>
      </c>
      <c r="F366" s="9">
        <v>6000</v>
      </c>
      <c r="G366" s="9">
        <v>6000</v>
      </c>
    </row>
    <row r="367" spans="1:7" ht="24.95" customHeight="1" x14ac:dyDescent="0.15">
      <c r="A367" s="26" t="s">
        <v>444</v>
      </c>
      <c r="B367" s="26"/>
      <c r="C367" s="26"/>
      <c r="D367" s="26"/>
      <c r="E367" s="10">
        <f>SUBTOTAL(9,E366:E366)</f>
        <v>1</v>
      </c>
      <c r="F367" s="10" t="s">
        <v>399</v>
      </c>
      <c r="G367" s="10">
        <f>SUBTOTAL(9,G366:G366)</f>
        <v>6000</v>
      </c>
    </row>
    <row r="368" spans="1:7" ht="24.95" customHeight="1" x14ac:dyDescent="0.15">
      <c r="A368" s="26" t="s">
        <v>445</v>
      </c>
      <c r="B368" s="26"/>
      <c r="C368" s="26"/>
      <c r="D368" s="26"/>
      <c r="E368" s="26"/>
      <c r="F368" s="26"/>
      <c r="G368" s="10">
        <f>SUBTOTAL(9,G358:G367)</f>
        <v>301405.5</v>
      </c>
    </row>
    <row r="369" spans="1:7" ht="24.95" customHeight="1" x14ac:dyDescent="0.15"/>
    <row r="370" spans="1:7" ht="20.100000000000001" customHeight="1" x14ac:dyDescent="0.15">
      <c r="A370" s="24" t="s">
        <v>332</v>
      </c>
      <c r="B370" s="24"/>
      <c r="C370" s="25" t="s">
        <v>204</v>
      </c>
      <c r="D370" s="25"/>
      <c r="E370" s="25"/>
      <c r="F370" s="25"/>
      <c r="G370" s="25"/>
    </row>
    <row r="371" spans="1:7" ht="20.100000000000001" customHeight="1" x14ac:dyDescent="0.15">
      <c r="A371" s="24" t="s">
        <v>333</v>
      </c>
      <c r="B371" s="24"/>
      <c r="C371" s="25" t="s">
        <v>334</v>
      </c>
      <c r="D371" s="25"/>
      <c r="E371" s="25"/>
      <c r="F371" s="25"/>
      <c r="G371" s="25"/>
    </row>
    <row r="372" spans="1:7" ht="24.95" customHeight="1" x14ac:dyDescent="0.15">
      <c r="A372" s="24" t="s">
        <v>335</v>
      </c>
      <c r="B372" s="24"/>
      <c r="C372" s="25" t="s">
        <v>301</v>
      </c>
      <c r="D372" s="25"/>
      <c r="E372" s="25"/>
      <c r="F372" s="25"/>
      <c r="G372" s="25"/>
    </row>
    <row r="373" spans="1:7" ht="15" customHeight="1" x14ac:dyDescent="0.15"/>
    <row r="374" spans="1:7" ht="24.95" customHeight="1" x14ac:dyDescent="0.15">
      <c r="A374" s="15" t="s">
        <v>500</v>
      </c>
      <c r="B374" s="15"/>
      <c r="C374" s="15"/>
      <c r="D374" s="15"/>
      <c r="E374" s="15"/>
      <c r="F374" s="15"/>
      <c r="G374" s="15"/>
    </row>
    <row r="375" spans="1:7" ht="15" customHeight="1" x14ac:dyDescent="0.15"/>
    <row r="376" spans="1:7" ht="50.1" customHeight="1" x14ac:dyDescent="0.15">
      <c r="A376" s="6" t="s">
        <v>235</v>
      </c>
      <c r="B376" s="20" t="s">
        <v>408</v>
      </c>
      <c r="C376" s="20"/>
      <c r="D376" s="6" t="s">
        <v>438</v>
      </c>
      <c r="E376" s="6" t="s">
        <v>439</v>
      </c>
      <c r="F376" s="6" t="s">
        <v>440</v>
      </c>
      <c r="G376" s="6" t="s">
        <v>441</v>
      </c>
    </row>
    <row r="377" spans="1:7" ht="15" customHeight="1" x14ac:dyDescent="0.15">
      <c r="A377" s="6">
        <v>1</v>
      </c>
      <c r="B377" s="20">
        <v>2</v>
      </c>
      <c r="C377" s="20"/>
      <c r="D377" s="6">
        <v>3</v>
      </c>
      <c r="E377" s="6">
        <v>4</v>
      </c>
      <c r="F377" s="6">
        <v>5</v>
      </c>
      <c r="G377" s="6">
        <v>6</v>
      </c>
    </row>
    <row r="378" spans="1:7" ht="20.100000000000001" customHeight="1" x14ac:dyDescent="0.15">
      <c r="A378" s="6" t="s">
        <v>501</v>
      </c>
      <c r="B378" s="19" t="s">
        <v>502</v>
      </c>
      <c r="C378" s="19"/>
      <c r="D378" s="6" t="s">
        <v>54</v>
      </c>
      <c r="E378" s="9">
        <v>1</v>
      </c>
      <c r="F378" s="9">
        <v>45000</v>
      </c>
      <c r="G378" s="9">
        <v>45000</v>
      </c>
    </row>
    <row r="379" spans="1:7" ht="24.95" customHeight="1" x14ac:dyDescent="0.15">
      <c r="A379" s="26" t="s">
        <v>444</v>
      </c>
      <c r="B379" s="26"/>
      <c r="C379" s="26"/>
      <c r="D379" s="26"/>
      <c r="E379" s="10">
        <f>SUBTOTAL(9,E378:E378)</f>
        <v>1</v>
      </c>
      <c r="F379" s="10" t="s">
        <v>399</v>
      </c>
      <c r="G379" s="10">
        <f>SUBTOTAL(9,G378:G378)</f>
        <v>45000</v>
      </c>
    </row>
    <row r="380" spans="1:7" ht="24.95" customHeight="1" x14ac:dyDescent="0.15">
      <c r="A380" s="26" t="s">
        <v>445</v>
      </c>
      <c r="B380" s="26"/>
      <c r="C380" s="26"/>
      <c r="D380" s="26"/>
      <c r="E380" s="26"/>
      <c r="F380" s="26"/>
      <c r="G380" s="10">
        <f>SUBTOTAL(9,G378:G379)</f>
        <v>45000</v>
      </c>
    </row>
    <row r="381" spans="1:7" ht="24.95" customHeight="1" x14ac:dyDescent="0.15"/>
    <row r="382" spans="1:7" ht="20.100000000000001" customHeight="1" x14ac:dyDescent="0.15">
      <c r="A382" s="24" t="s">
        <v>332</v>
      </c>
      <c r="B382" s="24"/>
      <c r="C382" s="25" t="s">
        <v>204</v>
      </c>
      <c r="D382" s="25"/>
      <c r="E382" s="25"/>
      <c r="F382" s="25"/>
      <c r="G382" s="25"/>
    </row>
    <row r="383" spans="1:7" ht="20.100000000000001" customHeight="1" x14ac:dyDescent="0.15">
      <c r="A383" s="24" t="s">
        <v>333</v>
      </c>
      <c r="B383" s="24"/>
      <c r="C383" s="25" t="s">
        <v>334</v>
      </c>
      <c r="D383" s="25"/>
      <c r="E383" s="25"/>
      <c r="F383" s="25"/>
      <c r="G383" s="25"/>
    </row>
    <row r="384" spans="1:7" ht="24.95" customHeight="1" x14ac:dyDescent="0.15">
      <c r="A384" s="24" t="s">
        <v>335</v>
      </c>
      <c r="B384" s="24"/>
      <c r="C384" s="25" t="s">
        <v>301</v>
      </c>
      <c r="D384" s="25"/>
      <c r="E384" s="25"/>
      <c r="F384" s="25"/>
      <c r="G384" s="25"/>
    </row>
    <row r="385" spans="1:7" ht="15" customHeight="1" x14ac:dyDescent="0.15"/>
    <row r="386" spans="1:7" ht="24.95" customHeight="1" x14ac:dyDescent="0.15">
      <c r="A386" s="15" t="s">
        <v>437</v>
      </c>
      <c r="B386" s="15"/>
      <c r="C386" s="15"/>
      <c r="D386" s="15"/>
      <c r="E386" s="15"/>
      <c r="F386" s="15"/>
      <c r="G386" s="15"/>
    </row>
    <row r="387" spans="1:7" ht="15" customHeight="1" x14ac:dyDescent="0.15"/>
    <row r="388" spans="1:7" ht="50.1" customHeight="1" x14ac:dyDescent="0.15">
      <c r="A388" s="6" t="s">
        <v>235</v>
      </c>
      <c r="B388" s="20" t="s">
        <v>408</v>
      </c>
      <c r="C388" s="20"/>
      <c r="D388" s="6" t="s">
        <v>438</v>
      </c>
      <c r="E388" s="6" t="s">
        <v>439</v>
      </c>
      <c r="F388" s="6" t="s">
        <v>440</v>
      </c>
      <c r="G388" s="6" t="s">
        <v>441</v>
      </c>
    </row>
    <row r="389" spans="1:7" ht="15" customHeight="1" x14ac:dyDescent="0.15">
      <c r="A389" s="6">
        <v>1</v>
      </c>
      <c r="B389" s="20">
        <v>2</v>
      </c>
      <c r="C389" s="20"/>
      <c r="D389" s="6">
        <v>3</v>
      </c>
      <c r="E389" s="6">
        <v>4</v>
      </c>
      <c r="F389" s="6">
        <v>5</v>
      </c>
      <c r="G389" s="6">
        <v>6</v>
      </c>
    </row>
    <row r="390" spans="1:7" ht="60" customHeight="1" x14ac:dyDescent="0.15">
      <c r="A390" s="6" t="s">
        <v>503</v>
      </c>
      <c r="B390" s="19" t="s">
        <v>504</v>
      </c>
      <c r="C390" s="19"/>
      <c r="D390" s="6" t="s">
        <v>54</v>
      </c>
      <c r="E390" s="9">
        <v>1</v>
      </c>
      <c r="F390" s="9">
        <v>285464.67</v>
      </c>
      <c r="G390" s="9">
        <v>285464.67</v>
      </c>
    </row>
    <row r="391" spans="1:7" ht="24.95" customHeight="1" x14ac:dyDescent="0.15">
      <c r="A391" s="26" t="s">
        <v>444</v>
      </c>
      <c r="B391" s="26"/>
      <c r="C391" s="26"/>
      <c r="D391" s="26"/>
      <c r="E391" s="10">
        <f>SUBTOTAL(9,E390:E390)</f>
        <v>1</v>
      </c>
      <c r="F391" s="10" t="s">
        <v>399</v>
      </c>
      <c r="G391" s="10">
        <f>SUBTOTAL(9,G390:G390)</f>
        <v>285464.67</v>
      </c>
    </row>
    <row r="392" spans="1:7" ht="24.95" customHeight="1" x14ac:dyDescent="0.15">
      <c r="A392" s="26" t="s">
        <v>445</v>
      </c>
      <c r="B392" s="26"/>
      <c r="C392" s="26"/>
      <c r="D392" s="26"/>
      <c r="E392" s="26"/>
      <c r="F392" s="26"/>
      <c r="G392" s="10">
        <f>SUBTOTAL(9,G390:G391)</f>
        <v>285464.67</v>
      </c>
    </row>
    <row r="393" spans="1:7" ht="24.95" customHeight="1" x14ac:dyDescent="0.15"/>
    <row r="394" spans="1:7" ht="20.100000000000001" customHeight="1" x14ac:dyDescent="0.15">
      <c r="A394" s="24" t="s">
        <v>332</v>
      </c>
      <c r="B394" s="24"/>
      <c r="C394" s="25" t="s">
        <v>204</v>
      </c>
      <c r="D394" s="25"/>
      <c r="E394" s="25"/>
      <c r="F394" s="25"/>
      <c r="G394" s="25"/>
    </row>
    <row r="395" spans="1:7" ht="20.100000000000001" customHeight="1" x14ac:dyDescent="0.15">
      <c r="A395" s="24" t="s">
        <v>333</v>
      </c>
      <c r="B395" s="24"/>
      <c r="C395" s="25" t="s">
        <v>334</v>
      </c>
      <c r="D395" s="25"/>
      <c r="E395" s="25"/>
      <c r="F395" s="25"/>
      <c r="G395" s="25"/>
    </row>
    <row r="396" spans="1:7" ht="24.95" customHeight="1" x14ac:dyDescent="0.15">
      <c r="A396" s="24" t="s">
        <v>335</v>
      </c>
      <c r="B396" s="24"/>
      <c r="C396" s="25" t="s">
        <v>301</v>
      </c>
      <c r="D396" s="25"/>
      <c r="E396" s="25"/>
      <c r="F396" s="25"/>
      <c r="G396" s="25"/>
    </row>
    <row r="397" spans="1:7" ht="15" customHeight="1" x14ac:dyDescent="0.15"/>
    <row r="398" spans="1:7" ht="24.95" customHeight="1" x14ac:dyDescent="0.15">
      <c r="A398" s="15" t="s">
        <v>505</v>
      </c>
      <c r="B398" s="15"/>
      <c r="C398" s="15"/>
      <c r="D398" s="15"/>
      <c r="E398" s="15"/>
      <c r="F398" s="15"/>
      <c r="G398" s="15"/>
    </row>
    <row r="399" spans="1:7" ht="15" customHeight="1" x14ac:dyDescent="0.15"/>
    <row r="400" spans="1:7" ht="50.1" customHeight="1" x14ac:dyDescent="0.15">
      <c r="A400" s="6" t="s">
        <v>235</v>
      </c>
      <c r="B400" s="20" t="s">
        <v>408</v>
      </c>
      <c r="C400" s="20"/>
      <c r="D400" s="6" t="s">
        <v>438</v>
      </c>
      <c r="E400" s="6" t="s">
        <v>439</v>
      </c>
      <c r="F400" s="6" t="s">
        <v>440</v>
      </c>
      <c r="G400" s="6" t="s">
        <v>441</v>
      </c>
    </row>
    <row r="401" spans="1:7" ht="15" customHeight="1" x14ac:dyDescent="0.15">
      <c r="A401" s="6">
        <v>1</v>
      </c>
      <c r="B401" s="20">
        <v>2</v>
      </c>
      <c r="C401" s="20"/>
      <c r="D401" s="6">
        <v>3</v>
      </c>
      <c r="E401" s="6">
        <v>4</v>
      </c>
      <c r="F401" s="6">
        <v>5</v>
      </c>
      <c r="G401" s="6">
        <v>6</v>
      </c>
    </row>
    <row r="402" spans="1:7" ht="60" customHeight="1" x14ac:dyDescent="0.15">
      <c r="A402" s="6" t="s">
        <v>508</v>
      </c>
      <c r="B402" s="19" t="s">
        <v>509</v>
      </c>
      <c r="C402" s="19"/>
      <c r="D402" s="6" t="s">
        <v>54</v>
      </c>
      <c r="E402" s="9">
        <v>1</v>
      </c>
      <c r="F402" s="9">
        <v>35000</v>
      </c>
      <c r="G402" s="9">
        <v>35000</v>
      </c>
    </row>
    <row r="403" spans="1:7" ht="24.95" customHeight="1" x14ac:dyDescent="0.15">
      <c r="A403" s="26" t="s">
        <v>444</v>
      </c>
      <c r="B403" s="26"/>
      <c r="C403" s="26"/>
      <c r="D403" s="26"/>
      <c r="E403" s="10">
        <f>SUBTOTAL(9,E402:E402)</f>
        <v>1</v>
      </c>
      <c r="F403" s="10" t="s">
        <v>399</v>
      </c>
      <c r="G403" s="10">
        <f>SUBTOTAL(9,G402:G402)</f>
        <v>35000</v>
      </c>
    </row>
    <row r="404" spans="1:7" ht="60" customHeight="1" x14ac:dyDescent="0.15">
      <c r="A404" s="6" t="s">
        <v>510</v>
      </c>
      <c r="B404" s="19" t="s">
        <v>511</v>
      </c>
      <c r="C404" s="19"/>
      <c r="D404" s="6" t="s">
        <v>54</v>
      </c>
      <c r="E404" s="9">
        <v>1</v>
      </c>
      <c r="F404" s="9">
        <v>30000</v>
      </c>
      <c r="G404" s="9">
        <v>30000</v>
      </c>
    </row>
    <row r="405" spans="1:7" ht="24.95" customHeight="1" x14ac:dyDescent="0.15">
      <c r="A405" s="26" t="s">
        <v>444</v>
      </c>
      <c r="B405" s="26"/>
      <c r="C405" s="26"/>
      <c r="D405" s="26"/>
      <c r="E405" s="10">
        <f>SUBTOTAL(9,E404:E404)</f>
        <v>1</v>
      </c>
      <c r="F405" s="10" t="s">
        <v>399</v>
      </c>
      <c r="G405" s="10">
        <f>SUBTOTAL(9,G404:G404)</f>
        <v>30000</v>
      </c>
    </row>
    <row r="406" spans="1:7" ht="80.099999999999994" customHeight="1" x14ac:dyDescent="0.15">
      <c r="A406" s="6" t="s">
        <v>512</v>
      </c>
      <c r="B406" s="19" t="s">
        <v>513</v>
      </c>
      <c r="C406" s="19"/>
      <c r="D406" s="6" t="s">
        <v>54</v>
      </c>
      <c r="E406" s="9">
        <v>1</v>
      </c>
      <c r="F406" s="9">
        <v>35000</v>
      </c>
      <c r="G406" s="9">
        <v>35000</v>
      </c>
    </row>
    <row r="407" spans="1:7" ht="24.95" customHeight="1" x14ac:dyDescent="0.15">
      <c r="A407" s="26" t="s">
        <v>444</v>
      </c>
      <c r="B407" s="26"/>
      <c r="C407" s="26"/>
      <c r="D407" s="26"/>
      <c r="E407" s="10">
        <f>SUBTOTAL(9,E406:E406)</f>
        <v>1</v>
      </c>
      <c r="F407" s="10" t="s">
        <v>399</v>
      </c>
      <c r="G407" s="10">
        <f>SUBTOTAL(9,G406:G406)</f>
        <v>35000</v>
      </c>
    </row>
    <row r="408" spans="1:7" ht="24.95" customHeight="1" x14ac:dyDescent="0.15">
      <c r="A408" s="26" t="s">
        <v>445</v>
      </c>
      <c r="B408" s="26"/>
      <c r="C408" s="26"/>
      <c r="D408" s="26"/>
      <c r="E408" s="26"/>
      <c r="F408" s="26"/>
      <c r="G408" s="10">
        <f>SUBTOTAL(9,G402:G407)</f>
        <v>100000</v>
      </c>
    </row>
    <row r="409" spans="1:7" ht="24.95" customHeight="1" x14ac:dyDescent="0.15"/>
    <row r="410" spans="1:7" ht="20.100000000000001" customHeight="1" x14ac:dyDescent="0.15">
      <c r="A410" s="24" t="s">
        <v>332</v>
      </c>
      <c r="B410" s="24"/>
      <c r="C410" s="25" t="s">
        <v>204</v>
      </c>
      <c r="D410" s="25"/>
      <c r="E410" s="25"/>
      <c r="F410" s="25"/>
      <c r="G410" s="25"/>
    </row>
    <row r="411" spans="1:7" ht="20.100000000000001" customHeight="1" x14ac:dyDescent="0.15">
      <c r="A411" s="24" t="s">
        <v>333</v>
      </c>
      <c r="B411" s="24"/>
      <c r="C411" s="25" t="s">
        <v>334</v>
      </c>
      <c r="D411" s="25"/>
      <c r="E411" s="25"/>
      <c r="F411" s="25"/>
      <c r="G411" s="25"/>
    </row>
    <row r="412" spans="1:7" ht="24.95" customHeight="1" x14ac:dyDescent="0.15">
      <c r="A412" s="24" t="s">
        <v>335</v>
      </c>
      <c r="B412" s="24"/>
      <c r="C412" s="25" t="s">
        <v>301</v>
      </c>
      <c r="D412" s="25"/>
      <c r="E412" s="25"/>
      <c r="F412" s="25"/>
      <c r="G412" s="25"/>
    </row>
    <row r="413" spans="1:7" ht="15" customHeight="1" x14ac:dyDescent="0.15"/>
    <row r="414" spans="1:7" ht="24.95" customHeight="1" x14ac:dyDescent="0.15">
      <c r="A414" s="15" t="s">
        <v>446</v>
      </c>
      <c r="B414" s="15"/>
      <c r="C414" s="15"/>
      <c r="D414" s="15"/>
      <c r="E414" s="15"/>
      <c r="F414" s="15"/>
      <c r="G414" s="15"/>
    </row>
    <row r="415" spans="1:7" ht="15" customHeight="1" x14ac:dyDescent="0.15"/>
    <row r="416" spans="1:7" ht="50.1" customHeight="1" x14ac:dyDescent="0.15">
      <c r="A416" s="6" t="s">
        <v>235</v>
      </c>
      <c r="B416" s="20" t="s">
        <v>408</v>
      </c>
      <c r="C416" s="20"/>
      <c r="D416" s="6" t="s">
        <v>438</v>
      </c>
      <c r="E416" s="6" t="s">
        <v>439</v>
      </c>
      <c r="F416" s="6" t="s">
        <v>440</v>
      </c>
      <c r="G416" s="6" t="s">
        <v>441</v>
      </c>
    </row>
    <row r="417" spans="1:7" ht="15" customHeight="1" x14ac:dyDescent="0.15">
      <c r="A417" s="6">
        <v>1</v>
      </c>
      <c r="B417" s="20">
        <v>2</v>
      </c>
      <c r="C417" s="20"/>
      <c r="D417" s="6">
        <v>3</v>
      </c>
      <c r="E417" s="6">
        <v>4</v>
      </c>
      <c r="F417" s="6">
        <v>5</v>
      </c>
      <c r="G417" s="6">
        <v>6</v>
      </c>
    </row>
    <row r="418" spans="1:7" ht="60" customHeight="1" x14ac:dyDescent="0.15">
      <c r="A418" s="6" t="s">
        <v>514</v>
      </c>
      <c r="B418" s="19" t="s">
        <v>515</v>
      </c>
      <c r="C418" s="19"/>
      <c r="D418" s="6" t="s">
        <v>54</v>
      </c>
      <c r="E418" s="9">
        <v>1</v>
      </c>
      <c r="F418" s="9">
        <v>5000</v>
      </c>
      <c r="G418" s="9">
        <v>5000</v>
      </c>
    </row>
    <row r="419" spans="1:7" ht="24.95" customHeight="1" x14ac:dyDescent="0.15">
      <c r="A419" s="26" t="s">
        <v>444</v>
      </c>
      <c r="B419" s="26"/>
      <c r="C419" s="26"/>
      <c r="D419" s="26"/>
      <c r="E419" s="10">
        <f>SUBTOTAL(9,E418:E418)</f>
        <v>1</v>
      </c>
      <c r="F419" s="10" t="s">
        <v>399</v>
      </c>
      <c r="G419" s="10">
        <f>SUBTOTAL(9,G418:G418)</f>
        <v>5000</v>
      </c>
    </row>
    <row r="420" spans="1:7" ht="60" customHeight="1" x14ac:dyDescent="0.15">
      <c r="A420" s="6" t="s">
        <v>516</v>
      </c>
      <c r="B420" s="19" t="s">
        <v>517</v>
      </c>
      <c r="C420" s="19"/>
      <c r="D420" s="6" t="s">
        <v>54</v>
      </c>
      <c r="E420" s="9">
        <v>1</v>
      </c>
      <c r="F420" s="9">
        <v>5000</v>
      </c>
      <c r="G420" s="9">
        <v>5000</v>
      </c>
    </row>
    <row r="421" spans="1:7" ht="24.95" customHeight="1" x14ac:dyDescent="0.15">
      <c r="A421" s="26" t="s">
        <v>444</v>
      </c>
      <c r="B421" s="26"/>
      <c r="C421" s="26"/>
      <c r="D421" s="26"/>
      <c r="E421" s="10">
        <f>SUBTOTAL(9,E420:E420)</f>
        <v>1</v>
      </c>
      <c r="F421" s="10" t="s">
        <v>399</v>
      </c>
      <c r="G421" s="10">
        <f>SUBTOTAL(9,G420:G420)</f>
        <v>5000</v>
      </c>
    </row>
    <row r="422" spans="1:7" ht="80.099999999999994" customHeight="1" x14ac:dyDescent="0.15">
      <c r="A422" s="6" t="s">
        <v>518</v>
      </c>
      <c r="B422" s="19" t="s">
        <v>519</v>
      </c>
      <c r="C422" s="19"/>
      <c r="D422" s="6" t="s">
        <v>54</v>
      </c>
      <c r="E422" s="9">
        <v>1</v>
      </c>
      <c r="F422" s="9">
        <v>10000</v>
      </c>
      <c r="G422" s="9">
        <v>10000</v>
      </c>
    </row>
    <row r="423" spans="1:7" ht="24.95" customHeight="1" x14ac:dyDescent="0.15">
      <c r="A423" s="26" t="s">
        <v>444</v>
      </c>
      <c r="B423" s="26"/>
      <c r="C423" s="26"/>
      <c r="D423" s="26"/>
      <c r="E423" s="10">
        <f>SUBTOTAL(9,E422:E422)</f>
        <v>1</v>
      </c>
      <c r="F423" s="10" t="s">
        <v>399</v>
      </c>
      <c r="G423" s="10">
        <f>SUBTOTAL(9,G422:G422)</f>
        <v>10000</v>
      </c>
    </row>
    <row r="424" spans="1:7" ht="39.950000000000003" customHeight="1" x14ac:dyDescent="0.15">
      <c r="A424" s="6" t="s">
        <v>520</v>
      </c>
      <c r="B424" s="19" t="s">
        <v>521</v>
      </c>
      <c r="C424" s="19"/>
      <c r="D424" s="6" t="s">
        <v>54</v>
      </c>
      <c r="E424" s="9">
        <v>1</v>
      </c>
      <c r="F424" s="9">
        <v>45000</v>
      </c>
      <c r="G424" s="9">
        <v>45000</v>
      </c>
    </row>
    <row r="425" spans="1:7" ht="24.95" customHeight="1" x14ac:dyDescent="0.15">
      <c r="A425" s="26" t="s">
        <v>444</v>
      </c>
      <c r="B425" s="26"/>
      <c r="C425" s="26"/>
      <c r="D425" s="26"/>
      <c r="E425" s="10">
        <f>SUBTOTAL(9,E424:E424)</f>
        <v>1</v>
      </c>
      <c r="F425" s="10" t="s">
        <v>399</v>
      </c>
      <c r="G425" s="10">
        <f>SUBTOTAL(9,G424:G424)</f>
        <v>45000</v>
      </c>
    </row>
    <row r="426" spans="1:7" ht="39.950000000000003" customHeight="1" x14ac:dyDescent="0.15">
      <c r="A426" s="6" t="s">
        <v>522</v>
      </c>
      <c r="B426" s="19" t="s">
        <v>523</v>
      </c>
      <c r="C426" s="19"/>
      <c r="D426" s="6" t="s">
        <v>54</v>
      </c>
      <c r="E426" s="9">
        <v>1</v>
      </c>
      <c r="F426" s="9">
        <v>26400</v>
      </c>
      <c r="G426" s="9">
        <v>26400</v>
      </c>
    </row>
    <row r="427" spans="1:7" ht="24.95" customHeight="1" x14ac:dyDescent="0.15">
      <c r="A427" s="26" t="s">
        <v>444</v>
      </c>
      <c r="B427" s="26"/>
      <c r="C427" s="26"/>
      <c r="D427" s="26"/>
      <c r="E427" s="10">
        <f>SUBTOTAL(9,E426:E426)</f>
        <v>1</v>
      </c>
      <c r="F427" s="10" t="s">
        <v>399</v>
      </c>
      <c r="G427" s="10">
        <f>SUBTOTAL(9,G426:G426)</f>
        <v>26400</v>
      </c>
    </row>
    <row r="428" spans="1:7" ht="24.95" customHeight="1" x14ac:dyDescent="0.15">
      <c r="A428" s="26" t="s">
        <v>445</v>
      </c>
      <c r="B428" s="26"/>
      <c r="C428" s="26"/>
      <c r="D428" s="26"/>
      <c r="E428" s="26"/>
      <c r="F428" s="26"/>
      <c r="G428" s="10">
        <f>SUBTOTAL(9,G418:G427)</f>
        <v>91400</v>
      </c>
    </row>
    <row r="429" spans="1:7" ht="24.95" customHeight="1" x14ac:dyDescent="0.15"/>
    <row r="430" spans="1:7" ht="20.100000000000001" customHeight="1" x14ac:dyDescent="0.15">
      <c r="A430" s="24" t="s">
        <v>332</v>
      </c>
      <c r="B430" s="24"/>
      <c r="C430" s="25" t="s">
        <v>204</v>
      </c>
      <c r="D430" s="25"/>
      <c r="E430" s="25"/>
      <c r="F430" s="25"/>
      <c r="G430" s="25"/>
    </row>
    <row r="431" spans="1:7" ht="20.100000000000001" customHeight="1" x14ac:dyDescent="0.15">
      <c r="A431" s="24" t="s">
        <v>333</v>
      </c>
      <c r="B431" s="24"/>
      <c r="C431" s="25" t="s">
        <v>334</v>
      </c>
      <c r="D431" s="25"/>
      <c r="E431" s="25"/>
      <c r="F431" s="25"/>
      <c r="G431" s="25"/>
    </row>
    <row r="432" spans="1:7" ht="24.95" customHeight="1" x14ac:dyDescent="0.15">
      <c r="A432" s="24" t="s">
        <v>335</v>
      </c>
      <c r="B432" s="24"/>
      <c r="C432" s="25" t="s">
        <v>301</v>
      </c>
      <c r="D432" s="25"/>
      <c r="E432" s="25"/>
      <c r="F432" s="25"/>
      <c r="G432" s="25"/>
    </row>
    <row r="433" spans="1:7" ht="15" customHeight="1" x14ac:dyDescent="0.15"/>
    <row r="434" spans="1:7" ht="24.95" customHeight="1" x14ac:dyDescent="0.15">
      <c r="A434" s="15" t="s">
        <v>524</v>
      </c>
      <c r="B434" s="15"/>
      <c r="C434" s="15"/>
      <c r="D434" s="15"/>
      <c r="E434" s="15"/>
      <c r="F434" s="15"/>
      <c r="G434" s="15"/>
    </row>
    <row r="435" spans="1:7" ht="15" customHeight="1" x14ac:dyDescent="0.15"/>
    <row r="436" spans="1:7" ht="50.1" customHeight="1" x14ac:dyDescent="0.15">
      <c r="A436" s="6" t="s">
        <v>235</v>
      </c>
      <c r="B436" s="20" t="s">
        <v>408</v>
      </c>
      <c r="C436" s="20"/>
      <c r="D436" s="6" t="s">
        <v>438</v>
      </c>
      <c r="E436" s="6" t="s">
        <v>439</v>
      </c>
      <c r="F436" s="6" t="s">
        <v>440</v>
      </c>
      <c r="G436" s="6" t="s">
        <v>441</v>
      </c>
    </row>
    <row r="437" spans="1:7" ht="15" customHeight="1" x14ac:dyDescent="0.15">
      <c r="A437" s="6">
        <v>1</v>
      </c>
      <c r="B437" s="20">
        <v>2</v>
      </c>
      <c r="C437" s="20"/>
      <c r="D437" s="6">
        <v>3</v>
      </c>
      <c r="E437" s="6">
        <v>4</v>
      </c>
      <c r="F437" s="6">
        <v>5</v>
      </c>
      <c r="G437" s="6">
        <v>6</v>
      </c>
    </row>
    <row r="438" spans="1:7" ht="80.099999999999994" customHeight="1" x14ac:dyDescent="0.15">
      <c r="A438" s="6" t="s">
        <v>525</v>
      </c>
      <c r="B438" s="19" t="s">
        <v>526</v>
      </c>
      <c r="C438" s="19"/>
      <c r="D438" s="6" t="s">
        <v>54</v>
      </c>
      <c r="E438" s="9">
        <v>1</v>
      </c>
      <c r="F438" s="9">
        <v>50000</v>
      </c>
      <c r="G438" s="9">
        <v>50000</v>
      </c>
    </row>
    <row r="439" spans="1:7" ht="24.95" customHeight="1" x14ac:dyDescent="0.15">
      <c r="A439" s="26" t="s">
        <v>444</v>
      </c>
      <c r="B439" s="26"/>
      <c r="C439" s="26"/>
      <c r="D439" s="26"/>
      <c r="E439" s="10">
        <f>SUBTOTAL(9,E438:E438)</f>
        <v>1</v>
      </c>
      <c r="F439" s="10" t="s">
        <v>399</v>
      </c>
      <c r="G439" s="10">
        <f>SUBTOTAL(9,G438:G438)</f>
        <v>50000</v>
      </c>
    </row>
    <row r="440" spans="1:7" ht="24.95" customHeight="1" x14ac:dyDescent="0.15">
      <c r="A440" s="26" t="s">
        <v>445</v>
      </c>
      <c r="B440" s="26"/>
      <c r="C440" s="26"/>
      <c r="D440" s="26"/>
      <c r="E440" s="26"/>
      <c r="F440" s="26"/>
      <c r="G440" s="10">
        <f>SUBTOTAL(9,G438:G439)</f>
        <v>50000</v>
      </c>
    </row>
    <row r="441" spans="1:7" ht="24.95" customHeight="1" x14ac:dyDescent="0.15"/>
    <row r="442" spans="1:7" ht="20.100000000000001" customHeight="1" x14ac:dyDescent="0.15">
      <c r="A442" s="24" t="s">
        <v>332</v>
      </c>
      <c r="B442" s="24"/>
      <c r="C442" s="25" t="s">
        <v>204</v>
      </c>
      <c r="D442" s="25"/>
      <c r="E442" s="25"/>
      <c r="F442" s="25"/>
      <c r="G442" s="25"/>
    </row>
    <row r="443" spans="1:7" ht="20.100000000000001" customHeight="1" x14ac:dyDescent="0.15">
      <c r="A443" s="24" t="s">
        <v>333</v>
      </c>
      <c r="B443" s="24"/>
      <c r="C443" s="25" t="s">
        <v>527</v>
      </c>
      <c r="D443" s="25"/>
      <c r="E443" s="25"/>
      <c r="F443" s="25"/>
      <c r="G443" s="25"/>
    </row>
    <row r="444" spans="1:7" ht="24.95" customHeight="1" x14ac:dyDescent="0.15">
      <c r="A444" s="24" t="s">
        <v>335</v>
      </c>
      <c r="B444" s="24"/>
      <c r="C444" s="25" t="s">
        <v>301</v>
      </c>
      <c r="D444" s="25"/>
      <c r="E444" s="25"/>
      <c r="F444" s="25"/>
      <c r="G444" s="25"/>
    </row>
    <row r="445" spans="1:7" ht="15" customHeight="1" x14ac:dyDescent="0.15"/>
    <row r="446" spans="1:7" ht="24.95" customHeight="1" x14ac:dyDescent="0.15">
      <c r="A446" s="15" t="s">
        <v>437</v>
      </c>
      <c r="B446" s="15"/>
      <c r="C446" s="15"/>
      <c r="D446" s="15"/>
      <c r="E446" s="15"/>
      <c r="F446" s="15"/>
      <c r="G446" s="15"/>
    </row>
    <row r="447" spans="1:7" ht="15" customHeight="1" x14ac:dyDescent="0.15"/>
    <row r="448" spans="1:7" ht="50.1" customHeight="1" x14ac:dyDescent="0.15">
      <c r="A448" s="6" t="s">
        <v>235</v>
      </c>
      <c r="B448" s="20" t="s">
        <v>408</v>
      </c>
      <c r="C448" s="20"/>
      <c r="D448" s="6" t="s">
        <v>438</v>
      </c>
      <c r="E448" s="6" t="s">
        <v>439</v>
      </c>
      <c r="F448" s="6" t="s">
        <v>440</v>
      </c>
      <c r="G448" s="6" t="s">
        <v>441</v>
      </c>
    </row>
    <row r="449" spans="1:7" ht="15" customHeight="1" x14ac:dyDescent="0.15">
      <c r="A449" s="6">
        <v>1</v>
      </c>
      <c r="B449" s="20">
        <v>2</v>
      </c>
      <c r="C449" s="20"/>
      <c r="D449" s="6">
        <v>3</v>
      </c>
      <c r="E449" s="6">
        <v>4</v>
      </c>
      <c r="F449" s="6">
        <v>5</v>
      </c>
      <c r="G449" s="6">
        <v>6</v>
      </c>
    </row>
    <row r="450" spans="1:7" ht="39.950000000000003" customHeight="1" x14ac:dyDescent="0.15">
      <c r="A450" s="6" t="s">
        <v>530</v>
      </c>
      <c r="B450" s="19" t="s">
        <v>531</v>
      </c>
      <c r="C450" s="19"/>
      <c r="D450" s="6" t="s">
        <v>54</v>
      </c>
      <c r="E450" s="9">
        <v>1</v>
      </c>
      <c r="F450" s="9">
        <v>3036631.88</v>
      </c>
      <c r="G450" s="9">
        <v>3036631.88</v>
      </c>
    </row>
    <row r="451" spans="1:7" ht="24.95" customHeight="1" x14ac:dyDescent="0.15">
      <c r="A451" s="26" t="s">
        <v>444</v>
      </c>
      <c r="B451" s="26"/>
      <c r="C451" s="26"/>
      <c r="D451" s="26"/>
      <c r="E451" s="10">
        <f>SUBTOTAL(9,E450:E450)</f>
        <v>1</v>
      </c>
      <c r="F451" s="10" t="s">
        <v>399</v>
      </c>
      <c r="G451" s="10">
        <f>SUBTOTAL(9,G450:G450)</f>
        <v>3036631.88</v>
      </c>
    </row>
    <row r="452" spans="1:7" ht="24.95" customHeight="1" x14ac:dyDescent="0.15">
      <c r="A452" s="26" t="s">
        <v>445</v>
      </c>
      <c r="B452" s="26"/>
      <c r="C452" s="26"/>
      <c r="D452" s="26"/>
      <c r="E452" s="26"/>
      <c r="F452" s="26"/>
      <c r="G452" s="10">
        <f>SUBTOTAL(9,G450:G451)</f>
        <v>3036631.88</v>
      </c>
    </row>
    <row r="453" spans="1:7" ht="24.95" customHeight="1" x14ac:dyDescent="0.15"/>
    <row r="454" spans="1:7" ht="20.100000000000001" customHeight="1" x14ac:dyDescent="0.15">
      <c r="A454" s="24" t="s">
        <v>332</v>
      </c>
      <c r="B454" s="24"/>
      <c r="C454" s="25" t="s">
        <v>221</v>
      </c>
      <c r="D454" s="25"/>
      <c r="E454" s="25"/>
      <c r="F454" s="25"/>
      <c r="G454" s="25"/>
    </row>
    <row r="455" spans="1:7" ht="20.100000000000001" customHeight="1" x14ac:dyDescent="0.15">
      <c r="A455" s="24" t="s">
        <v>333</v>
      </c>
      <c r="B455" s="24"/>
      <c r="C455" s="25" t="s">
        <v>334</v>
      </c>
      <c r="D455" s="25"/>
      <c r="E455" s="25"/>
      <c r="F455" s="25"/>
      <c r="G455" s="25"/>
    </row>
    <row r="456" spans="1:7" ht="24.95" customHeight="1" x14ac:dyDescent="0.15">
      <c r="A456" s="24" t="s">
        <v>335</v>
      </c>
      <c r="B456" s="24"/>
      <c r="C456" s="25" t="s">
        <v>301</v>
      </c>
      <c r="D456" s="25"/>
      <c r="E456" s="25"/>
      <c r="F456" s="25"/>
      <c r="G456" s="25"/>
    </row>
    <row r="457" spans="1:7" ht="15" customHeight="1" x14ac:dyDescent="0.15"/>
    <row r="458" spans="1:7" ht="24.95" customHeight="1" x14ac:dyDescent="0.15">
      <c r="A458" s="15" t="s">
        <v>464</v>
      </c>
      <c r="B458" s="15"/>
      <c r="C458" s="15"/>
      <c r="D458" s="15"/>
      <c r="E458" s="15"/>
      <c r="F458" s="15"/>
      <c r="G458" s="15"/>
    </row>
    <row r="459" spans="1:7" ht="15" customHeight="1" x14ac:dyDescent="0.15"/>
    <row r="460" spans="1:7" ht="50.1" customHeight="1" x14ac:dyDescent="0.15">
      <c r="A460" s="6" t="s">
        <v>235</v>
      </c>
      <c r="B460" s="20" t="s">
        <v>408</v>
      </c>
      <c r="C460" s="20"/>
      <c r="D460" s="6" t="s">
        <v>438</v>
      </c>
      <c r="E460" s="6" t="s">
        <v>439</v>
      </c>
      <c r="F460" s="6" t="s">
        <v>440</v>
      </c>
      <c r="G460" s="6" t="s">
        <v>441</v>
      </c>
    </row>
    <row r="461" spans="1:7" ht="15" customHeight="1" x14ac:dyDescent="0.15">
      <c r="A461" s="6">
        <v>1</v>
      </c>
      <c r="B461" s="20">
        <v>2</v>
      </c>
      <c r="C461" s="20"/>
      <c r="D461" s="6">
        <v>3</v>
      </c>
      <c r="E461" s="6">
        <v>4</v>
      </c>
      <c r="F461" s="6">
        <v>5</v>
      </c>
      <c r="G461" s="6">
        <v>6</v>
      </c>
    </row>
    <row r="462" spans="1:7" ht="20.100000000000001" customHeight="1" x14ac:dyDescent="0.15">
      <c r="A462" s="6" t="s">
        <v>351</v>
      </c>
      <c r="B462" s="19" t="s">
        <v>532</v>
      </c>
      <c r="C462" s="19"/>
      <c r="D462" s="6" t="s">
        <v>54</v>
      </c>
      <c r="E462" s="9">
        <v>1</v>
      </c>
      <c r="F462" s="9">
        <v>77428.399999999994</v>
      </c>
      <c r="G462" s="9">
        <v>77428.399999999994</v>
      </c>
    </row>
    <row r="463" spans="1:7" ht="24.95" customHeight="1" x14ac:dyDescent="0.15">
      <c r="A463" s="26" t="s">
        <v>444</v>
      </c>
      <c r="B463" s="26"/>
      <c r="C463" s="26"/>
      <c r="D463" s="26"/>
      <c r="E463" s="10">
        <f>SUBTOTAL(9,E462:E462)</f>
        <v>1</v>
      </c>
      <c r="F463" s="10" t="s">
        <v>399</v>
      </c>
      <c r="G463" s="10">
        <f>SUBTOTAL(9,G462:G462)</f>
        <v>77428.399999999994</v>
      </c>
    </row>
    <row r="464" spans="1:7" ht="20.100000000000001" customHeight="1" x14ac:dyDescent="0.15">
      <c r="A464" s="6" t="s">
        <v>367</v>
      </c>
      <c r="B464" s="19" t="s">
        <v>534</v>
      </c>
      <c r="C464" s="19"/>
      <c r="D464" s="6" t="s">
        <v>54</v>
      </c>
      <c r="E464" s="9">
        <v>1</v>
      </c>
      <c r="F464" s="9">
        <v>150900</v>
      </c>
      <c r="G464" s="9">
        <v>150900</v>
      </c>
    </row>
    <row r="465" spans="1:7" ht="24.95" customHeight="1" x14ac:dyDescent="0.15">
      <c r="A465" s="26" t="s">
        <v>444</v>
      </c>
      <c r="B465" s="26"/>
      <c r="C465" s="26"/>
      <c r="D465" s="26"/>
      <c r="E465" s="10">
        <f>SUBTOTAL(9,E464:E464)</f>
        <v>1</v>
      </c>
      <c r="F465" s="10" t="s">
        <v>399</v>
      </c>
      <c r="G465" s="10">
        <f>SUBTOTAL(9,G464:G464)</f>
        <v>150900</v>
      </c>
    </row>
    <row r="466" spans="1:7" ht="20.100000000000001" customHeight="1" x14ac:dyDescent="0.15">
      <c r="A466" s="6" t="s">
        <v>371</v>
      </c>
      <c r="B466" s="19" t="s">
        <v>536</v>
      </c>
      <c r="C466" s="19"/>
      <c r="D466" s="6" t="s">
        <v>54</v>
      </c>
      <c r="E466" s="9">
        <v>1</v>
      </c>
      <c r="F466" s="9">
        <v>193712.57</v>
      </c>
      <c r="G466" s="9">
        <v>193712.57</v>
      </c>
    </row>
    <row r="467" spans="1:7" ht="24.95" customHeight="1" x14ac:dyDescent="0.15">
      <c r="A467" s="26" t="s">
        <v>444</v>
      </c>
      <c r="B467" s="26"/>
      <c r="C467" s="26"/>
      <c r="D467" s="26"/>
      <c r="E467" s="10">
        <f>SUBTOTAL(9,E466:E466)</f>
        <v>1</v>
      </c>
      <c r="F467" s="10" t="s">
        <v>399</v>
      </c>
      <c r="G467" s="10">
        <f>SUBTOTAL(9,G466:G466)</f>
        <v>193712.57</v>
      </c>
    </row>
    <row r="468" spans="1:7" ht="24.95" customHeight="1" x14ac:dyDescent="0.15">
      <c r="A468" s="26" t="s">
        <v>445</v>
      </c>
      <c r="B468" s="26"/>
      <c r="C468" s="26"/>
      <c r="D468" s="26"/>
      <c r="E468" s="26"/>
      <c r="F468" s="26"/>
      <c r="G468" s="10">
        <f>SUBTOTAL(9,G462:G467)</f>
        <v>422040.97</v>
      </c>
    </row>
    <row r="469" spans="1:7" ht="24.95" customHeight="1" x14ac:dyDescent="0.15"/>
    <row r="470" spans="1:7" ht="20.100000000000001" customHeight="1" x14ac:dyDescent="0.15">
      <c r="A470" s="24" t="s">
        <v>332</v>
      </c>
      <c r="B470" s="24"/>
      <c r="C470" s="25" t="s">
        <v>204</v>
      </c>
      <c r="D470" s="25"/>
      <c r="E470" s="25"/>
      <c r="F470" s="25"/>
      <c r="G470" s="25"/>
    </row>
    <row r="471" spans="1:7" ht="20.100000000000001" customHeight="1" x14ac:dyDescent="0.15">
      <c r="A471" s="24" t="s">
        <v>333</v>
      </c>
      <c r="B471" s="24"/>
      <c r="C471" s="25" t="s">
        <v>334</v>
      </c>
      <c r="D471" s="25"/>
      <c r="E471" s="25"/>
      <c r="F471" s="25"/>
      <c r="G471" s="25"/>
    </row>
    <row r="472" spans="1:7" ht="24.95" customHeight="1" x14ac:dyDescent="0.15">
      <c r="A472" s="24" t="s">
        <v>335</v>
      </c>
      <c r="B472" s="24"/>
      <c r="C472" s="25" t="s">
        <v>304</v>
      </c>
      <c r="D472" s="25"/>
      <c r="E472" s="25"/>
      <c r="F472" s="25"/>
      <c r="G472" s="25"/>
    </row>
    <row r="473" spans="1:7" ht="15" customHeight="1" x14ac:dyDescent="0.15"/>
    <row r="474" spans="1:7" ht="24.95" customHeight="1" x14ac:dyDescent="0.15">
      <c r="A474" s="15" t="s">
        <v>455</v>
      </c>
      <c r="B474" s="15"/>
      <c r="C474" s="15"/>
      <c r="D474" s="15"/>
      <c r="E474" s="15"/>
      <c r="F474" s="15"/>
      <c r="G474" s="15"/>
    </row>
    <row r="475" spans="1:7" ht="15" customHeight="1" x14ac:dyDescent="0.15"/>
    <row r="476" spans="1:7" ht="50.1" customHeight="1" x14ac:dyDescent="0.15">
      <c r="A476" s="6" t="s">
        <v>235</v>
      </c>
      <c r="B476" s="20" t="s">
        <v>408</v>
      </c>
      <c r="C476" s="20"/>
      <c r="D476" s="6" t="s">
        <v>438</v>
      </c>
      <c r="E476" s="6" t="s">
        <v>439</v>
      </c>
      <c r="F476" s="6" t="s">
        <v>440</v>
      </c>
      <c r="G476" s="6" t="s">
        <v>441</v>
      </c>
    </row>
    <row r="477" spans="1:7" ht="15" customHeight="1" x14ac:dyDescent="0.15">
      <c r="A477" s="6">
        <v>1</v>
      </c>
      <c r="B477" s="20">
        <v>2</v>
      </c>
      <c r="C477" s="20"/>
      <c r="D477" s="6">
        <v>3</v>
      </c>
      <c r="E477" s="6">
        <v>4</v>
      </c>
      <c r="F477" s="6">
        <v>5</v>
      </c>
      <c r="G477" s="6">
        <v>6</v>
      </c>
    </row>
    <row r="478" spans="1:7" ht="20.100000000000001" customHeight="1" x14ac:dyDescent="0.15">
      <c r="A478" s="6" t="s">
        <v>349</v>
      </c>
      <c r="B478" s="19" t="s">
        <v>456</v>
      </c>
      <c r="C478" s="19"/>
      <c r="D478" s="6" t="s">
        <v>54</v>
      </c>
      <c r="E478" s="9">
        <v>1</v>
      </c>
      <c r="F478" s="9">
        <v>48300</v>
      </c>
      <c r="G478" s="9">
        <v>48300</v>
      </c>
    </row>
    <row r="479" spans="1:7" ht="24.95" customHeight="1" x14ac:dyDescent="0.15">
      <c r="A479" s="26" t="s">
        <v>444</v>
      </c>
      <c r="B479" s="26"/>
      <c r="C479" s="26"/>
      <c r="D479" s="26"/>
      <c r="E479" s="10">
        <f>SUBTOTAL(9,E478:E478)</f>
        <v>1</v>
      </c>
      <c r="F479" s="10" t="s">
        <v>399</v>
      </c>
      <c r="G479" s="10">
        <f>SUBTOTAL(9,G478:G478)</f>
        <v>48300</v>
      </c>
    </row>
    <row r="480" spans="1:7" ht="60" customHeight="1" x14ac:dyDescent="0.15">
      <c r="A480" s="6" t="s">
        <v>350</v>
      </c>
      <c r="B480" s="19" t="s">
        <v>458</v>
      </c>
      <c r="C480" s="19"/>
      <c r="D480" s="6" t="s">
        <v>54</v>
      </c>
      <c r="E480" s="9">
        <v>1</v>
      </c>
      <c r="F480" s="9">
        <v>8000</v>
      </c>
      <c r="G480" s="9">
        <v>8000</v>
      </c>
    </row>
    <row r="481" spans="1:7" ht="24.95" customHeight="1" x14ac:dyDescent="0.15">
      <c r="A481" s="26" t="s">
        <v>444</v>
      </c>
      <c r="B481" s="26"/>
      <c r="C481" s="26"/>
      <c r="D481" s="26"/>
      <c r="E481" s="10">
        <f>SUBTOTAL(9,E480:E480)</f>
        <v>1</v>
      </c>
      <c r="F481" s="10" t="s">
        <v>399</v>
      </c>
      <c r="G481" s="10">
        <f>SUBTOTAL(9,G480:G480)</f>
        <v>8000</v>
      </c>
    </row>
    <row r="482" spans="1:7" ht="60" customHeight="1" x14ac:dyDescent="0.15">
      <c r="A482" s="6" t="s">
        <v>352</v>
      </c>
      <c r="B482" s="19" t="s">
        <v>459</v>
      </c>
      <c r="C482" s="19"/>
      <c r="D482" s="6" t="s">
        <v>54</v>
      </c>
      <c r="E482" s="9">
        <v>1</v>
      </c>
      <c r="F482" s="9">
        <v>19113</v>
      </c>
      <c r="G482" s="9">
        <v>19113</v>
      </c>
    </row>
    <row r="483" spans="1:7" ht="24.95" customHeight="1" x14ac:dyDescent="0.15">
      <c r="A483" s="26" t="s">
        <v>444</v>
      </c>
      <c r="B483" s="26"/>
      <c r="C483" s="26"/>
      <c r="D483" s="26"/>
      <c r="E483" s="10">
        <f>SUBTOTAL(9,E482:E482)</f>
        <v>1</v>
      </c>
      <c r="F483" s="10" t="s">
        <v>399</v>
      </c>
      <c r="G483" s="10">
        <f>SUBTOTAL(9,G482:G482)</f>
        <v>19113</v>
      </c>
    </row>
    <row r="484" spans="1:7" ht="60" customHeight="1" x14ac:dyDescent="0.15">
      <c r="A484" s="6" t="s">
        <v>354</v>
      </c>
      <c r="B484" s="19" t="s">
        <v>460</v>
      </c>
      <c r="C484" s="19"/>
      <c r="D484" s="6" t="s">
        <v>54</v>
      </c>
      <c r="E484" s="9">
        <v>1</v>
      </c>
      <c r="F484" s="9">
        <v>7075</v>
      </c>
      <c r="G484" s="9">
        <v>7075</v>
      </c>
    </row>
    <row r="485" spans="1:7" ht="24.95" customHeight="1" x14ac:dyDescent="0.15">
      <c r="A485" s="26" t="s">
        <v>444</v>
      </c>
      <c r="B485" s="26"/>
      <c r="C485" s="26"/>
      <c r="D485" s="26"/>
      <c r="E485" s="10">
        <f>SUBTOTAL(9,E484:E484)</f>
        <v>1</v>
      </c>
      <c r="F485" s="10" t="s">
        <v>399</v>
      </c>
      <c r="G485" s="10">
        <f>SUBTOTAL(9,G484:G484)</f>
        <v>7075</v>
      </c>
    </row>
    <row r="486" spans="1:7" ht="60" customHeight="1" x14ac:dyDescent="0.15">
      <c r="A486" s="6" t="s">
        <v>355</v>
      </c>
      <c r="B486" s="19" t="s">
        <v>461</v>
      </c>
      <c r="C486" s="19"/>
      <c r="D486" s="6" t="s">
        <v>54</v>
      </c>
      <c r="E486" s="9">
        <v>1</v>
      </c>
      <c r="F486" s="9">
        <v>9812</v>
      </c>
      <c r="G486" s="9">
        <v>9812</v>
      </c>
    </row>
    <row r="487" spans="1:7" ht="24.95" customHeight="1" x14ac:dyDescent="0.15">
      <c r="A487" s="26" t="s">
        <v>444</v>
      </c>
      <c r="B487" s="26"/>
      <c r="C487" s="26"/>
      <c r="D487" s="26"/>
      <c r="E487" s="10">
        <f>SUBTOTAL(9,E486:E486)</f>
        <v>1</v>
      </c>
      <c r="F487" s="10" t="s">
        <v>399</v>
      </c>
      <c r="G487" s="10">
        <f>SUBTOTAL(9,G486:G486)</f>
        <v>9812</v>
      </c>
    </row>
    <row r="488" spans="1:7" ht="60" customHeight="1" x14ac:dyDescent="0.15">
      <c r="A488" s="6" t="s">
        <v>401</v>
      </c>
      <c r="B488" s="19" t="s">
        <v>462</v>
      </c>
      <c r="C488" s="19"/>
      <c r="D488" s="6" t="s">
        <v>54</v>
      </c>
      <c r="E488" s="9">
        <v>1</v>
      </c>
      <c r="F488" s="9">
        <v>5600</v>
      </c>
      <c r="G488" s="9">
        <v>5600</v>
      </c>
    </row>
    <row r="489" spans="1:7" ht="24.95" customHeight="1" x14ac:dyDescent="0.15">
      <c r="A489" s="26" t="s">
        <v>444</v>
      </c>
      <c r="B489" s="26"/>
      <c r="C489" s="26"/>
      <c r="D489" s="26"/>
      <c r="E489" s="10">
        <f>SUBTOTAL(9,E488:E488)</f>
        <v>1</v>
      </c>
      <c r="F489" s="10" t="s">
        <v>399</v>
      </c>
      <c r="G489" s="10">
        <f>SUBTOTAL(9,G488:G488)</f>
        <v>5600</v>
      </c>
    </row>
    <row r="490" spans="1:7" ht="60" customHeight="1" x14ac:dyDescent="0.15">
      <c r="A490" s="6" t="s">
        <v>366</v>
      </c>
      <c r="B490" s="19" t="s">
        <v>463</v>
      </c>
      <c r="C490" s="19"/>
      <c r="D490" s="6" t="s">
        <v>54</v>
      </c>
      <c r="E490" s="9">
        <v>1</v>
      </c>
      <c r="F490" s="9">
        <v>8000</v>
      </c>
      <c r="G490" s="9">
        <v>8000</v>
      </c>
    </row>
    <row r="491" spans="1:7" ht="24.95" customHeight="1" x14ac:dyDescent="0.15">
      <c r="A491" s="26" t="s">
        <v>444</v>
      </c>
      <c r="B491" s="26"/>
      <c r="C491" s="26"/>
      <c r="D491" s="26"/>
      <c r="E491" s="10">
        <f>SUBTOTAL(9,E490:E490)</f>
        <v>1</v>
      </c>
      <c r="F491" s="10" t="s">
        <v>399</v>
      </c>
      <c r="G491" s="10">
        <f>SUBTOTAL(9,G490:G490)</f>
        <v>8000</v>
      </c>
    </row>
    <row r="492" spans="1:7" ht="24.95" customHeight="1" x14ac:dyDescent="0.15">
      <c r="A492" s="26" t="s">
        <v>445</v>
      </c>
      <c r="B492" s="26"/>
      <c r="C492" s="26"/>
      <c r="D492" s="26"/>
      <c r="E492" s="26"/>
      <c r="F492" s="26"/>
      <c r="G492" s="10">
        <f>SUBTOTAL(9,G478:G491)</f>
        <v>105900</v>
      </c>
    </row>
    <row r="493" spans="1:7" ht="24.95" customHeight="1" x14ac:dyDescent="0.15"/>
    <row r="494" spans="1:7" ht="20.100000000000001" customHeight="1" x14ac:dyDescent="0.15">
      <c r="A494" s="24" t="s">
        <v>332</v>
      </c>
      <c r="B494" s="24"/>
      <c r="C494" s="25" t="s">
        <v>204</v>
      </c>
      <c r="D494" s="25"/>
      <c r="E494" s="25"/>
      <c r="F494" s="25"/>
      <c r="G494" s="25"/>
    </row>
    <row r="495" spans="1:7" ht="20.100000000000001" customHeight="1" x14ac:dyDescent="0.15">
      <c r="A495" s="24" t="s">
        <v>333</v>
      </c>
      <c r="B495" s="24"/>
      <c r="C495" s="25" t="s">
        <v>334</v>
      </c>
      <c r="D495" s="25"/>
      <c r="E495" s="25"/>
      <c r="F495" s="25"/>
      <c r="G495" s="25"/>
    </row>
    <row r="496" spans="1:7" ht="24.95" customHeight="1" x14ac:dyDescent="0.15">
      <c r="A496" s="24" t="s">
        <v>335</v>
      </c>
      <c r="B496" s="24"/>
      <c r="C496" s="25" t="s">
        <v>304</v>
      </c>
      <c r="D496" s="25"/>
      <c r="E496" s="25"/>
      <c r="F496" s="25"/>
      <c r="G496" s="25"/>
    </row>
    <row r="497" spans="1:7" ht="15" customHeight="1" x14ac:dyDescent="0.15"/>
    <row r="498" spans="1:7" ht="24.95" customHeight="1" x14ac:dyDescent="0.15">
      <c r="A498" s="15" t="s">
        <v>464</v>
      </c>
      <c r="B498" s="15"/>
      <c r="C498" s="15"/>
      <c r="D498" s="15"/>
      <c r="E498" s="15"/>
      <c r="F498" s="15"/>
      <c r="G498" s="15"/>
    </row>
    <row r="499" spans="1:7" ht="15" customHeight="1" x14ac:dyDescent="0.15"/>
    <row r="500" spans="1:7" ht="50.1" customHeight="1" x14ac:dyDescent="0.15">
      <c r="A500" s="6" t="s">
        <v>235</v>
      </c>
      <c r="B500" s="20" t="s">
        <v>408</v>
      </c>
      <c r="C500" s="20"/>
      <c r="D500" s="6" t="s">
        <v>438</v>
      </c>
      <c r="E500" s="6" t="s">
        <v>439</v>
      </c>
      <c r="F500" s="6" t="s">
        <v>440</v>
      </c>
      <c r="G500" s="6" t="s">
        <v>441</v>
      </c>
    </row>
    <row r="501" spans="1:7" ht="15" customHeight="1" x14ac:dyDescent="0.15">
      <c r="A501" s="6">
        <v>1</v>
      </c>
      <c r="B501" s="20">
        <v>2</v>
      </c>
      <c r="C501" s="20"/>
      <c r="D501" s="6">
        <v>3</v>
      </c>
      <c r="E501" s="6">
        <v>4</v>
      </c>
      <c r="F501" s="6">
        <v>5</v>
      </c>
      <c r="G501" s="6">
        <v>6</v>
      </c>
    </row>
    <row r="502" spans="1:7" ht="20.100000000000001" customHeight="1" x14ac:dyDescent="0.15">
      <c r="A502" s="6" t="s">
        <v>375</v>
      </c>
      <c r="B502" s="19" t="s">
        <v>465</v>
      </c>
      <c r="C502" s="19"/>
      <c r="D502" s="6" t="s">
        <v>54</v>
      </c>
      <c r="E502" s="9">
        <v>1</v>
      </c>
      <c r="F502" s="9">
        <v>9565.98</v>
      </c>
      <c r="G502" s="9">
        <v>9565.98</v>
      </c>
    </row>
    <row r="503" spans="1:7" ht="24.95" customHeight="1" x14ac:dyDescent="0.15">
      <c r="A503" s="26" t="s">
        <v>444</v>
      </c>
      <c r="B503" s="26"/>
      <c r="C503" s="26"/>
      <c r="D503" s="26"/>
      <c r="E503" s="10">
        <f>SUBTOTAL(9,E502:E502)</f>
        <v>1</v>
      </c>
      <c r="F503" s="10" t="s">
        <v>399</v>
      </c>
      <c r="G503" s="10">
        <f>SUBTOTAL(9,G502:G502)</f>
        <v>9565.98</v>
      </c>
    </row>
    <row r="504" spans="1:7" ht="20.100000000000001" customHeight="1" x14ac:dyDescent="0.15">
      <c r="A504" s="6" t="s">
        <v>377</v>
      </c>
      <c r="B504" s="19" t="s">
        <v>466</v>
      </c>
      <c r="C504" s="19"/>
      <c r="D504" s="6" t="s">
        <v>54</v>
      </c>
      <c r="E504" s="9">
        <v>1</v>
      </c>
      <c r="F504" s="9">
        <v>8834</v>
      </c>
      <c r="G504" s="9">
        <v>8834</v>
      </c>
    </row>
    <row r="505" spans="1:7" ht="24.95" customHeight="1" x14ac:dyDescent="0.15">
      <c r="A505" s="26" t="s">
        <v>444</v>
      </c>
      <c r="B505" s="26"/>
      <c r="C505" s="26"/>
      <c r="D505" s="26"/>
      <c r="E505" s="10">
        <f>SUBTOTAL(9,E504:E504)</f>
        <v>1</v>
      </c>
      <c r="F505" s="10" t="s">
        <v>399</v>
      </c>
      <c r="G505" s="10">
        <f>SUBTOTAL(9,G504:G504)</f>
        <v>8834</v>
      </c>
    </row>
    <row r="506" spans="1:7" ht="39.950000000000003" customHeight="1" x14ac:dyDescent="0.15">
      <c r="A506" s="6" t="s">
        <v>467</v>
      </c>
      <c r="B506" s="19" t="s">
        <v>468</v>
      </c>
      <c r="C506" s="19"/>
      <c r="D506" s="6" t="s">
        <v>54</v>
      </c>
      <c r="E506" s="9">
        <v>1</v>
      </c>
      <c r="F506" s="9">
        <v>9319.5</v>
      </c>
      <c r="G506" s="9">
        <v>9319.5</v>
      </c>
    </row>
    <row r="507" spans="1:7" ht="24.95" customHeight="1" x14ac:dyDescent="0.15">
      <c r="A507" s="26" t="s">
        <v>444</v>
      </c>
      <c r="B507" s="26"/>
      <c r="C507" s="26"/>
      <c r="D507" s="26"/>
      <c r="E507" s="10">
        <f>SUBTOTAL(9,E506:E506)</f>
        <v>1</v>
      </c>
      <c r="F507" s="10" t="s">
        <v>399</v>
      </c>
      <c r="G507" s="10">
        <f>SUBTOTAL(9,G506:G506)</f>
        <v>9319.5</v>
      </c>
    </row>
    <row r="508" spans="1:7" ht="24.95" customHeight="1" x14ac:dyDescent="0.15">
      <c r="A508" s="26" t="s">
        <v>445</v>
      </c>
      <c r="B508" s="26"/>
      <c r="C508" s="26"/>
      <c r="D508" s="26"/>
      <c r="E508" s="26"/>
      <c r="F508" s="26"/>
      <c r="G508" s="10">
        <f>SUBTOTAL(9,G502:G507)</f>
        <v>27719.48</v>
      </c>
    </row>
    <row r="509" spans="1:7" ht="24.95" customHeight="1" x14ac:dyDescent="0.15"/>
    <row r="510" spans="1:7" ht="20.100000000000001" customHeight="1" x14ac:dyDescent="0.15">
      <c r="A510" s="24" t="s">
        <v>332</v>
      </c>
      <c r="B510" s="24"/>
      <c r="C510" s="25" t="s">
        <v>204</v>
      </c>
      <c r="D510" s="25"/>
      <c r="E510" s="25"/>
      <c r="F510" s="25"/>
      <c r="G510" s="25"/>
    </row>
    <row r="511" spans="1:7" ht="20.100000000000001" customHeight="1" x14ac:dyDescent="0.15">
      <c r="A511" s="24" t="s">
        <v>333</v>
      </c>
      <c r="B511" s="24"/>
      <c r="C511" s="25" t="s">
        <v>334</v>
      </c>
      <c r="D511" s="25"/>
      <c r="E511" s="25"/>
      <c r="F511" s="25"/>
      <c r="G511" s="25"/>
    </row>
    <row r="512" spans="1:7" ht="24.95" customHeight="1" x14ac:dyDescent="0.15">
      <c r="A512" s="24" t="s">
        <v>335</v>
      </c>
      <c r="B512" s="24"/>
      <c r="C512" s="25" t="s">
        <v>304</v>
      </c>
      <c r="D512" s="25"/>
      <c r="E512" s="25"/>
      <c r="F512" s="25"/>
      <c r="G512" s="25"/>
    </row>
    <row r="513" spans="1:7" ht="15" customHeight="1" x14ac:dyDescent="0.15"/>
    <row r="514" spans="1:7" ht="24.95" customHeight="1" x14ac:dyDescent="0.15">
      <c r="A514" s="15" t="s">
        <v>469</v>
      </c>
      <c r="B514" s="15"/>
      <c r="C514" s="15"/>
      <c r="D514" s="15"/>
      <c r="E514" s="15"/>
      <c r="F514" s="15"/>
      <c r="G514" s="15"/>
    </row>
    <row r="515" spans="1:7" ht="15" customHeight="1" x14ac:dyDescent="0.15"/>
    <row r="516" spans="1:7" ht="50.1" customHeight="1" x14ac:dyDescent="0.15">
      <c r="A516" s="6" t="s">
        <v>235</v>
      </c>
      <c r="B516" s="20" t="s">
        <v>408</v>
      </c>
      <c r="C516" s="20"/>
      <c r="D516" s="6" t="s">
        <v>438</v>
      </c>
      <c r="E516" s="6" t="s">
        <v>439</v>
      </c>
      <c r="F516" s="6" t="s">
        <v>440</v>
      </c>
      <c r="G516" s="6" t="s">
        <v>441</v>
      </c>
    </row>
    <row r="517" spans="1:7" ht="15" customHeight="1" x14ac:dyDescent="0.15">
      <c r="A517" s="6">
        <v>1</v>
      </c>
      <c r="B517" s="20">
        <v>2</v>
      </c>
      <c r="C517" s="20"/>
      <c r="D517" s="6">
        <v>3</v>
      </c>
      <c r="E517" s="6">
        <v>4</v>
      </c>
      <c r="F517" s="6">
        <v>5</v>
      </c>
      <c r="G517" s="6">
        <v>6</v>
      </c>
    </row>
    <row r="518" spans="1:7" ht="39.950000000000003" customHeight="1" x14ac:dyDescent="0.15">
      <c r="A518" s="6" t="s">
        <v>240</v>
      </c>
      <c r="B518" s="19" t="s">
        <v>470</v>
      </c>
      <c r="C518" s="19"/>
      <c r="D518" s="6" t="s">
        <v>54</v>
      </c>
      <c r="E518" s="9">
        <v>1</v>
      </c>
      <c r="F518" s="9">
        <v>18756</v>
      </c>
      <c r="G518" s="9">
        <v>18756</v>
      </c>
    </row>
    <row r="519" spans="1:7" ht="24.95" customHeight="1" x14ac:dyDescent="0.15">
      <c r="A519" s="26" t="s">
        <v>444</v>
      </c>
      <c r="B519" s="26"/>
      <c r="C519" s="26"/>
      <c r="D519" s="26"/>
      <c r="E519" s="10">
        <f>SUBTOTAL(9,E518:E518)</f>
        <v>1</v>
      </c>
      <c r="F519" s="10" t="s">
        <v>399</v>
      </c>
      <c r="G519" s="10">
        <f>SUBTOTAL(9,G518:G518)</f>
        <v>18756</v>
      </c>
    </row>
    <row r="520" spans="1:7" ht="39.950000000000003" customHeight="1" x14ac:dyDescent="0.15">
      <c r="A520" s="6" t="s">
        <v>347</v>
      </c>
      <c r="B520" s="19" t="s">
        <v>471</v>
      </c>
      <c r="C520" s="19"/>
      <c r="D520" s="6" t="s">
        <v>54</v>
      </c>
      <c r="E520" s="9">
        <v>1</v>
      </c>
      <c r="F520" s="9">
        <v>237916</v>
      </c>
      <c r="G520" s="9">
        <v>237916</v>
      </c>
    </row>
    <row r="521" spans="1:7" ht="24.95" customHeight="1" x14ac:dyDescent="0.15">
      <c r="A521" s="26" t="s">
        <v>444</v>
      </c>
      <c r="B521" s="26"/>
      <c r="C521" s="26"/>
      <c r="D521" s="26"/>
      <c r="E521" s="10">
        <f>SUBTOTAL(9,E520:E520)</f>
        <v>1</v>
      </c>
      <c r="F521" s="10" t="s">
        <v>399</v>
      </c>
      <c r="G521" s="10">
        <f>SUBTOTAL(9,G520:G520)</f>
        <v>237916</v>
      </c>
    </row>
    <row r="522" spans="1:7" ht="20.100000000000001" customHeight="1" x14ac:dyDescent="0.15">
      <c r="A522" s="6" t="s">
        <v>348</v>
      </c>
      <c r="B522" s="19" t="s">
        <v>472</v>
      </c>
      <c r="C522" s="19"/>
      <c r="D522" s="6" t="s">
        <v>54</v>
      </c>
      <c r="E522" s="9">
        <v>1</v>
      </c>
      <c r="F522" s="9">
        <v>1321860.8</v>
      </c>
      <c r="G522" s="9">
        <v>1321860.8</v>
      </c>
    </row>
    <row r="523" spans="1:7" ht="24.95" customHeight="1" x14ac:dyDescent="0.15">
      <c r="A523" s="26" t="s">
        <v>444</v>
      </c>
      <c r="B523" s="26"/>
      <c r="C523" s="26"/>
      <c r="D523" s="26"/>
      <c r="E523" s="10">
        <f>SUBTOTAL(9,E522:E522)</f>
        <v>1</v>
      </c>
      <c r="F523" s="10" t="s">
        <v>399</v>
      </c>
      <c r="G523" s="10">
        <f>SUBTOTAL(9,G522:G522)</f>
        <v>1321860.8</v>
      </c>
    </row>
    <row r="524" spans="1:7" ht="24.95" customHeight="1" x14ac:dyDescent="0.15">
      <c r="A524" s="26" t="s">
        <v>445</v>
      </c>
      <c r="B524" s="26"/>
      <c r="C524" s="26"/>
      <c r="D524" s="26"/>
      <c r="E524" s="26"/>
      <c r="F524" s="26"/>
      <c r="G524" s="10">
        <f>SUBTOTAL(9,G518:G523)</f>
        <v>1578532.8</v>
      </c>
    </row>
    <row r="525" spans="1:7" ht="24.95" customHeight="1" x14ac:dyDescent="0.15"/>
    <row r="526" spans="1:7" ht="20.100000000000001" customHeight="1" x14ac:dyDescent="0.15">
      <c r="A526" s="24" t="s">
        <v>332</v>
      </c>
      <c r="B526" s="24"/>
      <c r="C526" s="25" t="s">
        <v>204</v>
      </c>
      <c r="D526" s="25"/>
      <c r="E526" s="25"/>
      <c r="F526" s="25"/>
      <c r="G526" s="25"/>
    </row>
    <row r="527" spans="1:7" ht="20.100000000000001" customHeight="1" x14ac:dyDescent="0.15">
      <c r="A527" s="24" t="s">
        <v>333</v>
      </c>
      <c r="B527" s="24"/>
      <c r="C527" s="25" t="s">
        <v>334</v>
      </c>
      <c r="D527" s="25"/>
      <c r="E527" s="25"/>
      <c r="F527" s="25"/>
      <c r="G527" s="25"/>
    </row>
    <row r="528" spans="1:7" ht="24.95" customHeight="1" x14ac:dyDescent="0.15">
      <c r="A528" s="24" t="s">
        <v>335</v>
      </c>
      <c r="B528" s="24"/>
      <c r="C528" s="25" t="s">
        <v>304</v>
      </c>
      <c r="D528" s="25"/>
      <c r="E528" s="25"/>
      <c r="F528" s="25"/>
      <c r="G528" s="25"/>
    </row>
    <row r="529" spans="1:7" ht="15" customHeight="1" x14ac:dyDescent="0.15"/>
    <row r="530" spans="1:7" ht="24.95" customHeight="1" x14ac:dyDescent="0.15">
      <c r="A530" s="15" t="s">
        <v>473</v>
      </c>
      <c r="B530" s="15"/>
      <c r="C530" s="15"/>
      <c r="D530" s="15"/>
      <c r="E530" s="15"/>
      <c r="F530" s="15"/>
      <c r="G530" s="15"/>
    </row>
    <row r="531" spans="1:7" ht="15" customHeight="1" x14ac:dyDescent="0.15"/>
    <row r="532" spans="1:7" ht="50.1" customHeight="1" x14ac:dyDescent="0.15">
      <c r="A532" s="6" t="s">
        <v>235</v>
      </c>
      <c r="B532" s="20" t="s">
        <v>408</v>
      </c>
      <c r="C532" s="20"/>
      <c r="D532" s="6" t="s">
        <v>438</v>
      </c>
      <c r="E532" s="6" t="s">
        <v>439</v>
      </c>
      <c r="F532" s="6" t="s">
        <v>440</v>
      </c>
      <c r="G532" s="6" t="s">
        <v>441</v>
      </c>
    </row>
    <row r="533" spans="1:7" ht="15" customHeight="1" x14ac:dyDescent="0.15">
      <c r="A533" s="6">
        <v>1</v>
      </c>
      <c r="B533" s="20">
        <v>2</v>
      </c>
      <c r="C533" s="20"/>
      <c r="D533" s="6">
        <v>3</v>
      </c>
      <c r="E533" s="6">
        <v>4</v>
      </c>
      <c r="F533" s="6">
        <v>5</v>
      </c>
      <c r="G533" s="6">
        <v>6</v>
      </c>
    </row>
    <row r="534" spans="1:7" ht="39.950000000000003" customHeight="1" x14ac:dyDescent="0.15">
      <c r="A534" s="6" t="s">
        <v>379</v>
      </c>
      <c r="B534" s="19" t="s">
        <v>474</v>
      </c>
      <c r="C534" s="19"/>
      <c r="D534" s="6" t="s">
        <v>54</v>
      </c>
      <c r="E534" s="9">
        <v>1</v>
      </c>
      <c r="F534" s="9">
        <v>68392.679999999993</v>
      </c>
      <c r="G534" s="9">
        <v>68392.679999999993</v>
      </c>
    </row>
    <row r="535" spans="1:7" ht="24.95" customHeight="1" x14ac:dyDescent="0.15">
      <c r="A535" s="26" t="s">
        <v>444</v>
      </c>
      <c r="B535" s="26"/>
      <c r="C535" s="26"/>
      <c r="D535" s="26"/>
      <c r="E535" s="10">
        <f>SUBTOTAL(9,E534:E534)</f>
        <v>1</v>
      </c>
      <c r="F535" s="10" t="s">
        <v>399</v>
      </c>
      <c r="G535" s="10">
        <f>SUBTOTAL(9,G534:G534)</f>
        <v>68392.679999999993</v>
      </c>
    </row>
    <row r="536" spans="1:7" ht="39.950000000000003" customHeight="1" x14ac:dyDescent="0.15">
      <c r="A536" s="6" t="s">
        <v>381</v>
      </c>
      <c r="B536" s="19" t="s">
        <v>475</v>
      </c>
      <c r="C536" s="19"/>
      <c r="D536" s="6" t="s">
        <v>54</v>
      </c>
      <c r="E536" s="9">
        <v>1</v>
      </c>
      <c r="F536" s="9">
        <v>12420</v>
      </c>
      <c r="G536" s="9">
        <v>12420</v>
      </c>
    </row>
    <row r="537" spans="1:7" ht="24.95" customHeight="1" x14ac:dyDescent="0.15">
      <c r="A537" s="26" t="s">
        <v>444</v>
      </c>
      <c r="B537" s="26"/>
      <c r="C537" s="26"/>
      <c r="D537" s="26"/>
      <c r="E537" s="10">
        <f>SUBTOTAL(9,E536:E536)</f>
        <v>1</v>
      </c>
      <c r="F537" s="10" t="s">
        <v>399</v>
      </c>
      <c r="G537" s="10">
        <f>SUBTOTAL(9,G536:G536)</f>
        <v>12420</v>
      </c>
    </row>
    <row r="538" spans="1:7" ht="39.950000000000003" customHeight="1" x14ac:dyDescent="0.15">
      <c r="A538" s="6" t="s">
        <v>382</v>
      </c>
      <c r="B538" s="19" t="s">
        <v>476</v>
      </c>
      <c r="C538" s="19"/>
      <c r="D538" s="6" t="s">
        <v>54</v>
      </c>
      <c r="E538" s="9">
        <v>1</v>
      </c>
      <c r="F538" s="9">
        <v>5803.8</v>
      </c>
      <c r="G538" s="9">
        <v>5803.8</v>
      </c>
    </row>
    <row r="539" spans="1:7" ht="24.95" customHeight="1" x14ac:dyDescent="0.15">
      <c r="A539" s="26" t="s">
        <v>444</v>
      </c>
      <c r="B539" s="26"/>
      <c r="C539" s="26"/>
      <c r="D539" s="26"/>
      <c r="E539" s="10">
        <f>SUBTOTAL(9,E538:E538)</f>
        <v>1</v>
      </c>
      <c r="F539" s="10" t="s">
        <v>399</v>
      </c>
      <c r="G539" s="10">
        <f>SUBTOTAL(9,G538:G538)</f>
        <v>5803.8</v>
      </c>
    </row>
    <row r="540" spans="1:7" ht="39.950000000000003" customHeight="1" x14ac:dyDescent="0.15">
      <c r="A540" s="6" t="s">
        <v>384</v>
      </c>
      <c r="B540" s="19" t="s">
        <v>477</v>
      </c>
      <c r="C540" s="19"/>
      <c r="D540" s="6" t="s">
        <v>54</v>
      </c>
      <c r="E540" s="9">
        <v>1</v>
      </c>
      <c r="F540" s="9">
        <v>25000</v>
      </c>
      <c r="G540" s="9">
        <v>25000</v>
      </c>
    </row>
    <row r="541" spans="1:7" ht="24.95" customHeight="1" x14ac:dyDescent="0.15">
      <c r="A541" s="26" t="s">
        <v>444</v>
      </c>
      <c r="B541" s="26"/>
      <c r="C541" s="26"/>
      <c r="D541" s="26"/>
      <c r="E541" s="10">
        <f>SUBTOTAL(9,E540:E540)</f>
        <v>1</v>
      </c>
      <c r="F541" s="10" t="s">
        <v>399</v>
      </c>
      <c r="G541" s="10">
        <f>SUBTOTAL(9,G540:G540)</f>
        <v>25000</v>
      </c>
    </row>
    <row r="542" spans="1:7" ht="39.950000000000003" customHeight="1" x14ac:dyDescent="0.15">
      <c r="A542" s="6" t="s">
        <v>386</v>
      </c>
      <c r="B542" s="19" t="s">
        <v>478</v>
      </c>
      <c r="C542" s="19"/>
      <c r="D542" s="6" t="s">
        <v>54</v>
      </c>
      <c r="E542" s="9">
        <v>1</v>
      </c>
      <c r="F542" s="9">
        <v>24000</v>
      </c>
      <c r="G542" s="9">
        <v>24000</v>
      </c>
    </row>
    <row r="543" spans="1:7" ht="24.95" customHeight="1" x14ac:dyDescent="0.15">
      <c r="A543" s="26" t="s">
        <v>444</v>
      </c>
      <c r="B543" s="26"/>
      <c r="C543" s="26"/>
      <c r="D543" s="26"/>
      <c r="E543" s="10">
        <f>SUBTOTAL(9,E542:E542)</f>
        <v>1</v>
      </c>
      <c r="F543" s="10" t="s">
        <v>399</v>
      </c>
      <c r="G543" s="10">
        <f>SUBTOTAL(9,G542:G542)</f>
        <v>24000</v>
      </c>
    </row>
    <row r="544" spans="1:7" ht="20.100000000000001" customHeight="1" x14ac:dyDescent="0.15">
      <c r="A544" s="6" t="s">
        <v>388</v>
      </c>
      <c r="B544" s="19" t="s">
        <v>479</v>
      </c>
      <c r="C544" s="19"/>
      <c r="D544" s="6" t="s">
        <v>54</v>
      </c>
      <c r="E544" s="9">
        <v>1</v>
      </c>
      <c r="F544" s="9">
        <v>19200</v>
      </c>
      <c r="G544" s="9">
        <v>19200</v>
      </c>
    </row>
    <row r="545" spans="1:7" ht="24.95" customHeight="1" x14ac:dyDescent="0.15">
      <c r="A545" s="26" t="s">
        <v>444</v>
      </c>
      <c r="B545" s="26"/>
      <c r="C545" s="26"/>
      <c r="D545" s="26"/>
      <c r="E545" s="10">
        <f>SUBTOTAL(9,E544:E544)</f>
        <v>1</v>
      </c>
      <c r="F545" s="10" t="s">
        <v>399</v>
      </c>
      <c r="G545" s="10">
        <f>SUBTOTAL(9,G544:G544)</f>
        <v>19200</v>
      </c>
    </row>
    <row r="546" spans="1:7" ht="20.100000000000001" customHeight="1" x14ac:dyDescent="0.15">
      <c r="A546" s="6" t="s">
        <v>392</v>
      </c>
      <c r="B546" s="19" t="s">
        <v>480</v>
      </c>
      <c r="C546" s="19"/>
      <c r="D546" s="6" t="s">
        <v>54</v>
      </c>
      <c r="E546" s="9">
        <v>1</v>
      </c>
      <c r="F546" s="9">
        <v>9600</v>
      </c>
      <c r="G546" s="9">
        <v>9600</v>
      </c>
    </row>
    <row r="547" spans="1:7" ht="24.95" customHeight="1" x14ac:dyDescent="0.15">
      <c r="A547" s="26" t="s">
        <v>444</v>
      </c>
      <c r="B547" s="26"/>
      <c r="C547" s="26"/>
      <c r="D547" s="26"/>
      <c r="E547" s="10">
        <f>SUBTOTAL(9,E546:E546)</f>
        <v>1</v>
      </c>
      <c r="F547" s="10" t="s">
        <v>399</v>
      </c>
      <c r="G547" s="10">
        <f>SUBTOTAL(9,G546:G546)</f>
        <v>9600</v>
      </c>
    </row>
    <row r="548" spans="1:7" ht="20.100000000000001" customHeight="1" x14ac:dyDescent="0.15">
      <c r="A548" s="6" t="s">
        <v>394</v>
      </c>
      <c r="B548" s="19" t="s">
        <v>481</v>
      </c>
      <c r="C548" s="19"/>
      <c r="D548" s="6" t="s">
        <v>54</v>
      </c>
      <c r="E548" s="9">
        <v>1</v>
      </c>
      <c r="F548" s="9">
        <v>62800</v>
      </c>
      <c r="G548" s="9">
        <v>62800</v>
      </c>
    </row>
    <row r="549" spans="1:7" ht="24.95" customHeight="1" x14ac:dyDescent="0.15">
      <c r="A549" s="26" t="s">
        <v>444</v>
      </c>
      <c r="B549" s="26"/>
      <c r="C549" s="26"/>
      <c r="D549" s="26"/>
      <c r="E549" s="10">
        <f>SUBTOTAL(9,E548:E548)</f>
        <v>1</v>
      </c>
      <c r="F549" s="10" t="s">
        <v>399</v>
      </c>
      <c r="G549" s="10">
        <f>SUBTOTAL(9,G548:G548)</f>
        <v>62800</v>
      </c>
    </row>
    <row r="550" spans="1:7" ht="39.950000000000003" customHeight="1" x14ac:dyDescent="0.15">
      <c r="A550" s="6" t="s">
        <v>396</v>
      </c>
      <c r="B550" s="19" t="s">
        <v>482</v>
      </c>
      <c r="C550" s="19"/>
      <c r="D550" s="6" t="s">
        <v>54</v>
      </c>
      <c r="E550" s="9">
        <v>1</v>
      </c>
      <c r="F550" s="9">
        <v>79200</v>
      </c>
      <c r="G550" s="9">
        <v>79200</v>
      </c>
    </row>
    <row r="551" spans="1:7" ht="24.95" customHeight="1" x14ac:dyDescent="0.15">
      <c r="A551" s="26" t="s">
        <v>444</v>
      </c>
      <c r="B551" s="26"/>
      <c r="C551" s="26"/>
      <c r="D551" s="26"/>
      <c r="E551" s="10">
        <f>SUBTOTAL(9,E550:E550)</f>
        <v>1</v>
      </c>
      <c r="F551" s="10" t="s">
        <v>399</v>
      </c>
      <c r="G551" s="10">
        <f>SUBTOTAL(9,G550:G550)</f>
        <v>79200</v>
      </c>
    </row>
    <row r="552" spans="1:7" ht="39.950000000000003" customHeight="1" x14ac:dyDescent="0.15">
      <c r="A552" s="6" t="s">
        <v>483</v>
      </c>
      <c r="B552" s="19" t="s">
        <v>484</v>
      </c>
      <c r="C552" s="19"/>
      <c r="D552" s="6" t="s">
        <v>54</v>
      </c>
      <c r="E552" s="9">
        <v>1</v>
      </c>
      <c r="F552" s="9">
        <v>75905.16</v>
      </c>
      <c r="G552" s="9">
        <v>75905.16</v>
      </c>
    </row>
    <row r="553" spans="1:7" ht="24.95" customHeight="1" x14ac:dyDescent="0.15">
      <c r="A553" s="26" t="s">
        <v>444</v>
      </c>
      <c r="B553" s="26"/>
      <c r="C553" s="26"/>
      <c r="D553" s="26"/>
      <c r="E553" s="10">
        <f>SUBTOTAL(9,E552:E552)</f>
        <v>1</v>
      </c>
      <c r="F553" s="10" t="s">
        <v>399</v>
      </c>
      <c r="G553" s="10">
        <f>SUBTOTAL(9,G552:G552)</f>
        <v>75905.16</v>
      </c>
    </row>
    <row r="554" spans="1:7" ht="39.950000000000003" customHeight="1" x14ac:dyDescent="0.15">
      <c r="A554" s="6" t="s">
        <v>485</v>
      </c>
      <c r="B554" s="19" t="s">
        <v>486</v>
      </c>
      <c r="C554" s="19"/>
      <c r="D554" s="6" t="s">
        <v>54</v>
      </c>
      <c r="E554" s="9">
        <v>1</v>
      </c>
      <c r="F554" s="9">
        <v>23260</v>
      </c>
      <c r="G554" s="9">
        <v>23260</v>
      </c>
    </row>
    <row r="555" spans="1:7" ht="24.95" customHeight="1" x14ac:dyDescent="0.15">
      <c r="A555" s="26" t="s">
        <v>444</v>
      </c>
      <c r="B555" s="26"/>
      <c r="C555" s="26"/>
      <c r="D555" s="26"/>
      <c r="E555" s="10">
        <f>SUBTOTAL(9,E554:E554)</f>
        <v>1</v>
      </c>
      <c r="F555" s="10" t="s">
        <v>399</v>
      </c>
      <c r="G555" s="10">
        <f>SUBTOTAL(9,G554:G554)</f>
        <v>23260</v>
      </c>
    </row>
    <row r="556" spans="1:7" ht="24.95" customHeight="1" x14ac:dyDescent="0.15">
      <c r="A556" s="26" t="s">
        <v>445</v>
      </c>
      <c r="B556" s="26"/>
      <c r="C556" s="26"/>
      <c r="D556" s="26"/>
      <c r="E556" s="26"/>
      <c r="F556" s="26"/>
      <c r="G556" s="10">
        <f>SUBTOTAL(9,G534:G555)</f>
        <v>405581.64</v>
      </c>
    </row>
    <row r="557" spans="1:7" ht="24.95" customHeight="1" x14ac:dyDescent="0.15"/>
    <row r="558" spans="1:7" ht="20.100000000000001" customHeight="1" x14ac:dyDescent="0.15">
      <c r="A558" s="24" t="s">
        <v>332</v>
      </c>
      <c r="B558" s="24"/>
      <c r="C558" s="25" t="s">
        <v>204</v>
      </c>
      <c r="D558" s="25"/>
      <c r="E558" s="25"/>
      <c r="F558" s="25"/>
      <c r="G558" s="25"/>
    </row>
    <row r="559" spans="1:7" ht="20.100000000000001" customHeight="1" x14ac:dyDescent="0.15">
      <c r="A559" s="24" t="s">
        <v>333</v>
      </c>
      <c r="B559" s="24"/>
      <c r="C559" s="25" t="s">
        <v>334</v>
      </c>
      <c r="D559" s="25"/>
      <c r="E559" s="25"/>
      <c r="F559" s="25"/>
      <c r="G559" s="25"/>
    </row>
    <row r="560" spans="1:7" ht="24.95" customHeight="1" x14ac:dyDescent="0.15">
      <c r="A560" s="24" t="s">
        <v>335</v>
      </c>
      <c r="B560" s="24"/>
      <c r="C560" s="25" t="s">
        <v>304</v>
      </c>
      <c r="D560" s="25"/>
      <c r="E560" s="25"/>
      <c r="F560" s="25"/>
      <c r="G560" s="25"/>
    </row>
    <row r="561" spans="1:7" ht="15" customHeight="1" x14ac:dyDescent="0.15"/>
    <row r="562" spans="1:7" ht="24.95" customHeight="1" x14ac:dyDescent="0.15">
      <c r="A562" s="15" t="s">
        <v>487</v>
      </c>
      <c r="B562" s="15"/>
      <c r="C562" s="15"/>
      <c r="D562" s="15"/>
      <c r="E562" s="15"/>
      <c r="F562" s="15"/>
      <c r="G562" s="15"/>
    </row>
    <row r="563" spans="1:7" ht="15" customHeight="1" x14ac:dyDescent="0.15"/>
    <row r="564" spans="1:7" ht="50.1" customHeight="1" x14ac:dyDescent="0.15">
      <c r="A564" s="6" t="s">
        <v>235</v>
      </c>
      <c r="B564" s="20" t="s">
        <v>408</v>
      </c>
      <c r="C564" s="20"/>
      <c r="D564" s="6" t="s">
        <v>438</v>
      </c>
      <c r="E564" s="6" t="s">
        <v>439</v>
      </c>
      <c r="F564" s="6" t="s">
        <v>440</v>
      </c>
      <c r="G564" s="6" t="s">
        <v>441</v>
      </c>
    </row>
    <row r="565" spans="1:7" ht="15" customHeight="1" x14ac:dyDescent="0.15">
      <c r="A565" s="6">
        <v>1</v>
      </c>
      <c r="B565" s="20">
        <v>2</v>
      </c>
      <c r="C565" s="20"/>
      <c r="D565" s="6">
        <v>3</v>
      </c>
      <c r="E565" s="6">
        <v>4</v>
      </c>
      <c r="F565" s="6">
        <v>5</v>
      </c>
      <c r="G565" s="6">
        <v>6</v>
      </c>
    </row>
    <row r="566" spans="1:7" ht="20.100000000000001" customHeight="1" x14ac:dyDescent="0.15">
      <c r="A566" s="6" t="s">
        <v>488</v>
      </c>
      <c r="B566" s="19" t="s">
        <v>489</v>
      </c>
      <c r="C566" s="19"/>
      <c r="D566" s="6" t="s">
        <v>54</v>
      </c>
      <c r="E566" s="9">
        <v>1</v>
      </c>
      <c r="F566" s="9">
        <v>39864</v>
      </c>
      <c r="G566" s="9">
        <v>39864</v>
      </c>
    </row>
    <row r="567" spans="1:7" ht="24.95" customHeight="1" x14ac:dyDescent="0.15">
      <c r="A567" s="26" t="s">
        <v>444</v>
      </c>
      <c r="B567" s="26"/>
      <c r="C567" s="26"/>
      <c r="D567" s="26"/>
      <c r="E567" s="10">
        <f>SUBTOTAL(9,E566:E566)</f>
        <v>1</v>
      </c>
      <c r="F567" s="10" t="s">
        <v>399</v>
      </c>
      <c r="G567" s="10">
        <f>SUBTOTAL(9,G566:G566)</f>
        <v>39864</v>
      </c>
    </row>
    <row r="568" spans="1:7" ht="39.950000000000003" customHeight="1" x14ac:dyDescent="0.15">
      <c r="A568" s="6" t="s">
        <v>490</v>
      </c>
      <c r="B568" s="19" t="s">
        <v>491</v>
      </c>
      <c r="C568" s="19"/>
      <c r="D568" s="6" t="s">
        <v>54</v>
      </c>
      <c r="E568" s="9">
        <v>1</v>
      </c>
      <c r="F568" s="9">
        <v>66541.5</v>
      </c>
      <c r="G568" s="9">
        <v>66541.5</v>
      </c>
    </row>
    <row r="569" spans="1:7" ht="24.95" customHeight="1" x14ac:dyDescent="0.15">
      <c r="A569" s="26" t="s">
        <v>444</v>
      </c>
      <c r="B569" s="26"/>
      <c r="C569" s="26"/>
      <c r="D569" s="26"/>
      <c r="E569" s="10">
        <f>SUBTOTAL(9,E568:E568)</f>
        <v>1</v>
      </c>
      <c r="F569" s="10" t="s">
        <v>399</v>
      </c>
      <c r="G569" s="10">
        <f>SUBTOTAL(9,G568:G568)</f>
        <v>66541.5</v>
      </c>
    </row>
    <row r="570" spans="1:7" ht="20.100000000000001" customHeight="1" x14ac:dyDescent="0.15">
      <c r="A570" s="6" t="s">
        <v>494</v>
      </c>
      <c r="B570" s="19" t="s">
        <v>495</v>
      </c>
      <c r="C570" s="19"/>
      <c r="D570" s="6" t="s">
        <v>54</v>
      </c>
      <c r="E570" s="9">
        <v>1</v>
      </c>
      <c r="F570" s="9">
        <v>9000</v>
      </c>
      <c r="G570" s="9">
        <v>9000</v>
      </c>
    </row>
    <row r="571" spans="1:7" ht="24.95" customHeight="1" x14ac:dyDescent="0.15">
      <c r="A571" s="26" t="s">
        <v>444</v>
      </c>
      <c r="B571" s="26"/>
      <c r="C571" s="26"/>
      <c r="D571" s="26"/>
      <c r="E571" s="10">
        <f>SUBTOTAL(9,E570:E570)</f>
        <v>1</v>
      </c>
      <c r="F571" s="10" t="s">
        <v>399</v>
      </c>
      <c r="G571" s="10">
        <f>SUBTOTAL(9,G570:G570)</f>
        <v>9000</v>
      </c>
    </row>
    <row r="572" spans="1:7" ht="60" customHeight="1" x14ac:dyDescent="0.15">
      <c r="A572" s="6" t="s">
        <v>496</v>
      </c>
      <c r="B572" s="19" t="s">
        <v>497</v>
      </c>
      <c r="C572" s="19"/>
      <c r="D572" s="6" t="s">
        <v>54</v>
      </c>
      <c r="E572" s="9">
        <v>1</v>
      </c>
      <c r="F572" s="9">
        <v>180000</v>
      </c>
      <c r="G572" s="9">
        <v>180000</v>
      </c>
    </row>
    <row r="573" spans="1:7" ht="24.95" customHeight="1" x14ac:dyDescent="0.15">
      <c r="A573" s="26" t="s">
        <v>444</v>
      </c>
      <c r="B573" s="26"/>
      <c r="C573" s="26"/>
      <c r="D573" s="26"/>
      <c r="E573" s="10">
        <f>SUBTOTAL(9,E572:E572)</f>
        <v>1</v>
      </c>
      <c r="F573" s="10" t="s">
        <v>399</v>
      </c>
      <c r="G573" s="10">
        <f>SUBTOTAL(9,G572:G572)</f>
        <v>180000</v>
      </c>
    </row>
    <row r="574" spans="1:7" ht="60" customHeight="1" x14ac:dyDescent="0.15">
      <c r="A574" s="6" t="s">
        <v>498</v>
      </c>
      <c r="B574" s="19" t="s">
        <v>499</v>
      </c>
      <c r="C574" s="19"/>
      <c r="D574" s="6" t="s">
        <v>54</v>
      </c>
      <c r="E574" s="9">
        <v>1</v>
      </c>
      <c r="F574" s="9">
        <v>6000</v>
      </c>
      <c r="G574" s="9">
        <v>6000</v>
      </c>
    </row>
    <row r="575" spans="1:7" ht="24.95" customHeight="1" x14ac:dyDescent="0.15">
      <c r="A575" s="26" t="s">
        <v>444</v>
      </c>
      <c r="B575" s="26"/>
      <c r="C575" s="26"/>
      <c r="D575" s="26"/>
      <c r="E575" s="10">
        <f>SUBTOTAL(9,E574:E574)</f>
        <v>1</v>
      </c>
      <c r="F575" s="10" t="s">
        <v>399</v>
      </c>
      <c r="G575" s="10">
        <f>SUBTOTAL(9,G574:G574)</f>
        <v>6000</v>
      </c>
    </row>
    <row r="576" spans="1:7" ht="24.95" customHeight="1" x14ac:dyDescent="0.15">
      <c r="A576" s="26" t="s">
        <v>445</v>
      </c>
      <c r="B576" s="26"/>
      <c r="C576" s="26"/>
      <c r="D576" s="26"/>
      <c r="E576" s="26"/>
      <c r="F576" s="26"/>
      <c r="G576" s="10">
        <f>SUBTOTAL(9,G566:G575)</f>
        <v>301405.5</v>
      </c>
    </row>
    <row r="577" spans="1:7" ht="24.95" customHeight="1" x14ac:dyDescent="0.15"/>
    <row r="578" spans="1:7" ht="20.100000000000001" customHeight="1" x14ac:dyDescent="0.15">
      <c r="A578" s="24" t="s">
        <v>332</v>
      </c>
      <c r="B578" s="24"/>
      <c r="C578" s="25" t="s">
        <v>204</v>
      </c>
      <c r="D578" s="25"/>
      <c r="E578" s="25"/>
      <c r="F578" s="25"/>
      <c r="G578" s="25"/>
    </row>
    <row r="579" spans="1:7" ht="20.100000000000001" customHeight="1" x14ac:dyDescent="0.15">
      <c r="A579" s="24" t="s">
        <v>333</v>
      </c>
      <c r="B579" s="24"/>
      <c r="C579" s="25" t="s">
        <v>334</v>
      </c>
      <c r="D579" s="25"/>
      <c r="E579" s="25"/>
      <c r="F579" s="25"/>
      <c r="G579" s="25"/>
    </row>
    <row r="580" spans="1:7" ht="24.95" customHeight="1" x14ac:dyDescent="0.15">
      <c r="A580" s="24" t="s">
        <v>335</v>
      </c>
      <c r="B580" s="24"/>
      <c r="C580" s="25" t="s">
        <v>304</v>
      </c>
      <c r="D580" s="25"/>
      <c r="E580" s="25"/>
      <c r="F580" s="25"/>
      <c r="G580" s="25"/>
    </row>
    <row r="581" spans="1:7" ht="15" customHeight="1" x14ac:dyDescent="0.15"/>
    <row r="582" spans="1:7" ht="24.95" customHeight="1" x14ac:dyDescent="0.15">
      <c r="A582" s="15" t="s">
        <v>500</v>
      </c>
      <c r="B582" s="15"/>
      <c r="C582" s="15"/>
      <c r="D582" s="15"/>
      <c r="E582" s="15"/>
      <c r="F582" s="15"/>
      <c r="G582" s="15"/>
    </row>
    <row r="583" spans="1:7" ht="15" customHeight="1" x14ac:dyDescent="0.15"/>
    <row r="584" spans="1:7" ht="50.1" customHeight="1" x14ac:dyDescent="0.15">
      <c r="A584" s="6" t="s">
        <v>235</v>
      </c>
      <c r="B584" s="20" t="s">
        <v>408</v>
      </c>
      <c r="C584" s="20"/>
      <c r="D584" s="6" t="s">
        <v>438</v>
      </c>
      <c r="E584" s="6" t="s">
        <v>439</v>
      </c>
      <c r="F584" s="6" t="s">
        <v>440</v>
      </c>
      <c r="G584" s="6" t="s">
        <v>441</v>
      </c>
    </row>
    <row r="585" spans="1:7" ht="15" customHeight="1" x14ac:dyDescent="0.15">
      <c r="A585" s="6">
        <v>1</v>
      </c>
      <c r="B585" s="20">
        <v>2</v>
      </c>
      <c r="C585" s="20"/>
      <c r="D585" s="6">
        <v>3</v>
      </c>
      <c r="E585" s="6">
        <v>4</v>
      </c>
      <c r="F585" s="6">
        <v>5</v>
      </c>
      <c r="G585" s="6">
        <v>6</v>
      </c>
    </row>
    <row r="586" spans="1:7" ht="20.100000000000001" customHeight="1" x14ac:dyDescent="0.15">
      <c r="A586" s="6" t="s">
        <v>501</v>
      </c>
      <c r="B586" s="19" t="s">
        <v>502</v>
      </c>
      <c r="C586" s="19"/>
      <c r="D586" s="6" t="s">
        <v>54</v>
      </c>
      <c r="E586" s="9">
        <v>1</v>
      </c>
      <c r="F586" s="9">
        <v>45000</v>
      </c>
      <c r="G586" s="9">
        <v>45000</v>
      </c>
    </row>
    <row r="587" spans="1:7" ht="24.95" customHeight="1" x14ac:dyDescent="0.15">
      <c r="A587" s="26" t="s">
        <v>444</v>
      </c>
      <c r="B587" s="26"/>
      <c r="C587" s="26"/>
      <c r="D587" s="26"/>
      <c r="E587" s="10">
        <f>SUBTOTAL(9,E586:E586)</f>
        <v>1</v>
      </c>
      <c r="F587" s="10" t="s">
        <v>399</v>
      </c>
      <c r="G587" s="10">
        <f>SUBTOTAL(9,G586:G586)</f>
        <v>45000</v>
      </c>
    </row>
    <row r="588" spans="1:7" ht="24.95" customHeight="1" x14ac:dyDescent="0.15">
      <c r="A588" s="26" t="s">
        <v>445</v>
      </c>
      <c r="B588" s="26"/>
      <c r="C588" s="26"/>
      <c r="D588" s="26"/>
      <c r="E588" s="26"/>
      <c r="F588" s="26"/>
      <c r="G588" s="10">
        <f>SUBTOTAL(9,G586:G587)</f>
        <v>45000</v>
      </c>
    </row>
    <row r="589" spans="1:7" ht="24.95" customHeight="1" x14ac:dyDescent="0.15"/>
    <row r="590" spans="1:7" ht="20.100000000000001" customHeight="1" x14ac:dyDescent="0.15">
      <c r="A590" s="24" t="s">
        <v>332</v>
      </c>
      <c r="B590" s="24"/>
      <c r="C590" s="25" t="s">
        <v>204</v>
      </c>
      <c r="D590" s="25"/>
      <c r="E590" s="25"/>
      <c r="F590" s="25"/>
      <c r="G590" s="25"/>
    </row>
    <row r="591" spans="1:7" ht="20.100000000000001" customHeight="1" x14ac:dyDescent="0.15">
      <c r="A591" s="24" t="s">
        <v>333</v>
      </c>
      <c r="B591" s="24"/>
      <c r="C591" s="25" t="s">
        <v>334</v>
      </c>
      <c r="D591" s="25"/>
      <c r="E591" s="25"/>
      <c r="F591" s="25"/>
      <c r="G591" s="25"/>
    </row>
    <row r="592" spans="1:7" ht="24.95" customHeight="1" x14ac:dyDescent="0.15">
      <c r="A592" s="24" t="s">
        <v>335</v>
      </c>
      <c r="B592" s="24"/>
      <c r="C592" s="25" t="s">
        <v>304</v>
      </c>
      <c r="D592" s="25"/>
      <c r="E592" s="25"/>
      <c r="F592" s="25"/>
      <c r="G592" s="25"/>
    </row>
    <row r="593" spans="1:7" ht="15" customHeight="1" x14ac:dyDescent="0.15"/>
    <row r="594" spans="1:7" ht="24.95" customHeight="1" x14ac:dyDescent="0.15">
      <c r="A594" s="15" t="s">
        <v>437</v>
      </c>
      <c r="B594" s="15"/>
      <c r="C594" s="15"/>
      <c r="D594" s="15"/>
      <c r="E594" s="15"/>
      <c r="F594" s="15"/>
      <c r="G594" s="15"/>
    </row>
    <row r="595" spans="1:7" ht="15" customHeight="1" x14ac:dyDescent="0.15"/>
    <row r="596" spans="1:7" ht="50.1" customHeight="1" x14ac:dyDescent="0.15">
      <c r="A596" s="6" t="s">
        <v>235</v>
      </c>
      <c r="B596" s="20" t="s">
        <v>408</v>
      </c>
      <c r="C596" s="20"/>
      <c r="D596" s="6" t="s">
        <v>438</v>
      </c>
      <c r="E596" s="6" t="s">
        <v>439</v>
      </c>
      <c r="F596" s="6" t="s">
        <v>440</v>
      </c>
      <c r="G596" s="6" t="s">
        <v>441</v>
      </c>
    </row>
    <row r="597" spans="1:7" ht="15" customHeight="1" x14ac:dyDescent="0.15">
      <c r="A597" s="6">
        <v>1</v>
      </c>
      <c r="B597" s="20">
        <v>2</v>
      </c>
      <c r="C597" s="20"/>
      <c r="D597" s="6">
        <v>3</v>
      </c>
      <c r="E597" s="6">
        <v>4</v>
      </c>
      <c r="F597" s="6">
        <v>5</v>
      </c>
      <c r="G597" s="6">
        <v>6</v>
      </c>
    </row>
    <row r="598" spans="1:7" ht="60" customHeight="1" x14ac:dyDescent="0.15">
      <c r="A598" s="6" t="s">
        <v>503</v>
      </c>
      <c r="B598" s="19" t="s">
        <v>504</v>
      </c>
      <c r="C598" s="19"/>
      <c r="D598" s="6" t="s">
        <v>54</v>
      </c>
      <c r="E598" s="9">
        <v>1</v>
      </c>
      <c r="F598" s="9">
        <v>296119.49</v>
      </c>
      <c r="G598" s="9">
        <v>296119.49</v>
      </c>
    </row>
    <row r="599" spans="1:7" ht="24.95" customHeight="1" x14ac:dyDescent="0.15">
      <c r="A599" s="26" t="s">
        <v>444</v>
      </c>
      <c r="B599" s="26"/>
      <c r="C599" s="26"/>
      <c r="D599" s="26"/>
      <c r="E599" s="10">
        <f>SUBTOTAL(9,E598:E598)</f>
        <v>1</v>
      </c>
      <c r="F599" s="10" t="s">
        <v>399</v>
      </c>
      <c r="G599" s="10">
        <f>SUBTOTAL(9,G598:G598)</f>
        <v>296119.49</v>
      </c>
    </row>
    <row r="600" spans="1:7" ht="24.95" customHeight="1" x14ac:dyDescent="0.15">
      <c r="A600" s="26" t="s">
        <v>445</v>
      </c>
      <c r="B600" s="26"/>
      <c r="C600" s="26"/>
      <c r="D600" s="26"/>
      <c r="E600" s="26"/>
      <c r="F600" s="26"/>
      <c r="G600" s="10">
        <f>SUBTOTAL(9,G598:G599)</f>
        <v>296119.49</v>
      </c>
    </row>
    <row r="601" spans="1:7" ht="24.95" customHeight="1" x14ac:dyDescent="0.15"/>
    <row r="602" spans="1:7" ht="20.100000000000001" customHeight="1" x14ac:dyDescent="0.15">
      <c r="A602" s="24" t="s">
        <v>332</v>
      </c>
      <c r="B602" s="24"/>
      <c r="C602" s="25" t="s">
        <v>204</v>
      </c>
      <c r="D602" s="25"/>
      <c r="E602" s="25"/>
      <c r="F602" s="25"/>
      <c r="G602" s="25"/>
    </row>
    <row r="603" spans="1:7" ht="20.100000000000001" customHeight="1" x14ac:dyDescent="0.15">
      <c r="A603" s="24" t="s">
        <v>333</v>
      </c>
      <c r="B603" s="24"/>
      <c r="C603" s="25" t="s">
        <v>334</v>
      </c>
      <c r="D603" s="25"/>
      <c r="E603" s="25"/>
      <c r="F603" s="25"/>
      <c r="G603" s="25"/>
    </row>
    <row r="604" spans="1:7" ht="24.95" customHeight="1" x14ac:dyDescent="0.15">
      <c r="A604" s="24" t="s">
        <v>335</v>
      </c>
      <c r="B604" s="24"/>
      <c r="C604" s="25" t="s">
        <v>304</v>
      </c>
      <c r="D604" s="25"/>
      <c r="E604" s="25"/>
      <c r="F604" s="25"/>
      <c r="G604" s="25"/>
    </row>
    <row r="605" spans="1:7" ht="15" customHeight="1" x14ac:dyDescent="0.15"/>
    <row r="606" spans="1:7" ht="24.95" customHeight="1" x14ac:dyDescent="0.15">
      <c r="A606" s="15" t="s">
        <v>505</v>
      </c>
      <c r="B606" s="15"/>
      <c r="C606" s="15"/>
      <c r="D606" s="15"/>
      <c r="E606" s="15"/>
      <c r="F606" s="15"/>
      <c r="G606" s="15"/>
    </row>
    <row r="607" spans="1:7" ht="15" customHeight="1" x14ac:dyDescent="0.15"/>
    <row r="608" spans="1:7" ht="50.1" customHeight="1" x14ac:dyDescent="0.15">
      <c r="A608" s="6" t="s">
        <v>235</v>
      </c>
      <c r="B608" s="20" t="s">
        <v>408</v>
      </c>
      <c r="C608" s="20"/>
      <c r="D608" s="6" t="s">
        <v>438</v>
      </c>
      <c r="E608" s="6" t="s">
        <v>439</v>
      </c>
      <c r="F608" s="6" t="s">
        <v>440</v>
      </c>
      <c r="G608" s="6" t="s">
        <v>441</v>
      </c>
    </row>
    <row r="609" spans="1:7" ht="15" customHeight="1" x14ac:dyDescent="0.15">
      <c r="A609" s="6">
        <v>1</v>
      </c>
      <c r="B609" s="20">
        <v>2</v>
      </c>
      <c r="C609" s="20"/>
      <c r="D609" s="6">
        <v>3</v>
      </c>
      <c r="E609" s="6">
        <v>4</v>
      </c>
      <c r="F609" s="6">
        <v>5</v>
      </c>
      <c r="G609" s="6">
        <v>6</v>
      </c>
    </row>
    <row r="610" spans="1:7" ht="60" customHeight="1" x14ac:dyDescent="0.15">
      <c r="A610" s="6" t="s">
        <v>508</v>
      </c>
      <c r="B610" s="19" t="s">
        <v>509</v>
      </c>
      <c r="C610" s="19"/>
      <c r="D610" s="6" t="s">
        <v>54</v>
      </c>
      <c r="E610" s="9">
        <v>1</v>
      </c>
      <c r="F610" s="9">
        <v>35000</v>
      </c>
      <c r="G610" s="9">
        <v>35000</v>
      </c>
    </row>
    <row r="611" spans="1:7" ht="24.95" customHeight="1" x14ac:dyDescent="0.15">
      <c r="A611" s="26" t="s">
        <v>444</v>
      </c>
      <c r="B611" s="26"/>
      <c r="C611" s="26"/>
      <c r="D611" s="26"/>
      <c r="E611" s="10">
        <f>SUBTOTAL(9,E610:E610)</f>
        <v>1</v>
      </c>
      <c r="F611" s="10" t="s">
        <v>399</v>
      </c>
      <c r="G611" s="10">
        <f>SUBTOTAL(9,G610:G610)</f>
        <v>35000</v>
      </c>
    </row>
    <row r="612" spans="1:7" ht="60" customHeight="1" x14ac:dyDescent="0.15">
      <c r="A612" s="6" t="s">
        <v>510</v>
      </c>
      <c r="B612" s="19" t="s">
        <v>511</v>
      </c>
      <c r="C612" s="19"/>
      <c r="D612" s="6" t="s">
        <v>54</v>
      </c>
      <c r="E612" s="9">
        <v>1</v>
      </c>
      <c r="F612" s="9">
        <v>30000</v>
      </c>
      <c r="G612" s="9">
        <v>30000</v>
      </c>
    </row>
    <row r="613" spans="1:7" ht="24.95" customHeight="1" x14ac:dyDescent="0.15">
      <c r="A613" s="26" t="s">
        <v>444</v>
      </c>
      <c r="B613" s="26"/>
      <c r="C613" s="26"/>
      <c r="D613" s="26"/>
      <c r="E613" s="10">
        <f>SUBTOTAL(9,E612:E612)</f>
        <v>1</v>
      </c>
      <c r="F613" s="10" t="s">
        <v>399</v>
      </c>
      <c r="G613" s="10">
        <f>SUBTOTAL(9,G612:G612)</f>
        <v>30000</v>
      </c>
    </row>
    <row r="614" spans="1:7" ht="80.099999999999994" customHeight="1" x14ac:dyDescent="0.15">
      <c r="A614" s="6" t="s">
        <v>512</v>
      </c>
      <c r="B614" s="19" t="s">
        <v>513</v>
      </c>
      <c r="C614" s="19"/>
      <c r="D614" s="6" t="s">
        <v>54</v>
      </c>
      <c r="E614" s="9">
        <v>1</v>
      </c>
      <c r="F614" s="9">
        <v>35000</v>
      </c>
      <c r="G614" s="9">
        <v>35000</v>
      </c>
    </row>
    <row r="615" spans="1:7" ht="24.95" customHeight="1" x14ac:dyDescent="0.15">
      <c r="A615" s="26" t="s">
        <v>444</v>
      </c>
      <c r="B615" s="26"/>
      <c r="C615" s="26"/>
      <c r="D615" s="26"/>
      <c r="E615" s="10">
        <f>SUBTOTAL(9,E614:E614)</f>
        <v>1</v>
      </c>
      <c r="F615" s="10" t="s">
        <v>399</v>
      </c>
      <c r="G615" s="10">
        <f>SUBTOTAL(9,G614:G614)</f>
        <v>35000</v>
      </c>
    </row>
    <row r="616" spans="1:7" ht="24.95" customHeight="1" x14ac:dyDescent="0.15">
      <c r="A616" s="26" t="s">
        <v>445</v>
      </c>
      <c r="B616" s="26"/>
      <c r="C616" s="26"/>
      <c r="D616" s="26"/>
      <c r="E616" s="26"/>
      <c r="F616" s="26"/>
      <c r="G616" s="10">
        <f>SUBTOTAL(9,G610:G615)</f>
        <v>100000</v>
      </c>
    </row>
    <row r="617" spans="1:7" ht="24.95" customHeight="1" x14ac:dyDescent="0.15"/>
    <row r="618" spans="1:7" ht="20.100000000000001" customHeight="1" x14ac:dyDescent="0.15">
      <c r="A618" s="24" t="s">
        <v>332</v>
      </c>
      <c r="B618" s="24"/>
      <c r="C618" s="25" t="s">
        <v>204</v>
      </c>
      <c r="D618" s="25"/>
      <c r="E618" s="25"/>
      <c r="F618" s="25"/>
      <c r="G618" s="25"/>
    </row>
    <row r="619" spans="1:7" ht="20.100000000000001" customHeight="1" x14ac:dyDescent="0.15">
      <c r="A619" s="24" t="s">
        <v>333</v>
      </c>
      <c r="B619" s="24"/>
      <c r="C619" s="25" t="s">
        <v>334</v>
      </c>
      <c r="D619" s="25"/>
      <c r="E619" s="25"/>
      <c r="F619" s="25"/>
      <c r="G619" s="25"/>
    </row>
    <row r="620" spans="1:7" ht="24.95" customHeight="1" x14ac:dyDescent="0.15">
      <c r="A620" s="24" t="s">
        <v>335</v>
      </c>
      <c r="B620" s="24"/>
      <c r="C620" s="25" t="s">
        <v>304</v>
      </c>
      <c r="D620" s="25"/>
      <c r="E620" s="25"/>
      <c r="F620" s="25"/>
      <c r="G620" s="25"/>
    </row>
    <row r="621" spans="1:7" ht="15" customHeight="1" x14ac:dyDescent="0.15"/>
    <row r="622" spans="1:7" ht="24.95" customHeight="1" x14ac:dyDescent="0.15">
      <c r="A622" s="15" t="s">
        <v>446</v>
      </c>
      <c r="B622" s="15"/>
      <c r="C622" s="15"/>
      <c r="D622" s="15"/>
      <c r="E622" s="15"/>
      <c r="F622" s="15"/>
      <c r="G622" s="15"/>
    </row>
    <row r="623" spans="1:7" ht="15" customHeight="1" x14ac:dyDescent="0.15"/>
    <row r="624" spans="1:7" ht="50.1" customHeight="1" x14ac:dyDescent="0.15">
      <c r="A624" s="6" t="s">
        <v>235</v>
      </c>
      <c r="B624" s="20" t="s">
        <v>408</v>
      </c>
      <c r="C624" s="20"/>
      <c r="D624" s="6" t="s">
        <v>438</v>
      </c>
      <c r="E624" s="6" t="s">
        <v>439</v>
      </c>
      <c r="F624" s="6" t="s">
        <v>440</v>
      </c>
      <c r="G624" s="6" t="s">
        <v>441</v>
      </c>
    </row>
    <row r="625" spans="1:7" ht="15" customHeight="1" x14ac:dyDescent="0.15">
      <c r="A625" s="6">
        <v>1</v>
      </c>
      <c r="B625" s="20">
        <v>2</v>
      </c>
      <c r="C625" s="20"/>
      <c r="D625" s="6">
        <v>3</v>
      </c>
      <c r="E625" s="6">
        <v>4</v>
      </c>
      <c r="F625" s="6">
        <v>5</v>
      </c>
      <c r="G625" s="6">
        <v>6</v>
      </c>
    </row>
    <row r="626" spans="1:7" ht="60" customHeight="1" x14ac:dyDescent="0.15">
      <c r="A626" s="6" t="s">
        <v>514</v>
      </c>
      <c r="B626" s="19" t="s">
        <v>515</v>
      </c>
      <c r="C626" s="19"/>
      <c r="D626" s="6" t="s">
        <v>54</v>
      </c>
      <c r="E626" s="9">
        <v>1</v>
      </c>
      <c r="F626" s="9">
        <v>5000</v>
      </c>
      <c r="G626" s="9">
        <v>5000</v>
      </c>
    </row>
    <row r="627" spans="1:7" ht="24.95" customHeight="1" x14ac:dyDescent="0.15">
      <c r="A627" s="26" t="s">
        <v>444</v>
      </c>
      <c r="B627" s="26"/>
      <c r="C627" s="26"/>
      <c r="D627" s="26"/>
      <c r="E627" s="10">
        <f>SUBTOTAL(9,E626:E626)</f>
        <v>1</v>
      </c>
      <c r="F627" s="10" t="s">
        <v>399</v>
      </c>
      <c r="G627" s="10">
        <f>SUBTOTAL(9,G626:G626)</f>
        <v>5000</v>
      </c>
    </row>
    <row r="628" spans="1:7" ht="60" customHeight="1" x14ac:dyDescent="0.15">
      <c r="A628" s="6" t="s">
        <v>516</v>
      </c>
      <c r="B628" s="19" t="s">
        <v>517</v>
      </c>
      <c r="C628" s="19"/>
      <c r="D628" s="6" t="s">
        <v>54</v>
      </c>
      <c r="E628" s="9">
        <v>1</v>
      </c>
      <c r="F628" s="9">
        <v>5000</v>
      </c>
      <c r="G628" s="9">
        <v>5000</v>
      </c>
    </row>
    <row r="629" spans="1:7" ht="24.95" customHeight="1" x14ac:dyDescent="0.15">
      <c r="A629" s="26" t="s">
        <v>444</v>
      </c>
      <c r="B629" s="26"/>
      <c r="C629" s="26"/>
      <c r="D629" s="26"/>
      <c r="E629" s="10">
        <f>SUBTOTAL(9,E628:E628)</f>
        <v>1</v>
      </c>
      <c r="F629" s="10" t="s">
        <v>399</v>
      </c>
      <c r="G629" s="10">
        <f>SUBTOTAL(9,G628:G628)</f>
        <v>5000</v>
      </c>
    </row>
    <row r="630" spans="1:7" ht="80.099999999999994" customHeight="1" x14ac:dyDescent="0.15">
      <c r="A630" s="6" t="s">
        <v>518</v>
      </c>
      <c r="B630" s="19" t="s">
        <v>519</v>
      </c>
      <c r="C630" s="19"/>
      <c r="D630" s="6" t="s">
        <v>54</v>
      </c>
      <c r="E630" s="9">
        <v>1</v>
      </c>
      <c r="F630" s="9">
        <v>10000</v>
      </c>
      <c r="G630" s="9">
        <v>10000</v>
      </c>
    </row>
    <row r="631" spans="1:7" ht="24.95" customHeight="1" x14ac:dyDescent="0.15">
      <c r="A631" s="26" t="s">
        <v>444</v>
      </c>
      <c r="B631" s="26"/>
      <c r="C631" s="26"/>
      <c r="D631" s="26"/>
      <c r="E631" s="10">
        <f>SUBTOTAL(9,E630:E630)</f>
        <v>1</v>
      </c>
      <c r="F631" s="10" t="s">
        <v>399</v>
      </c>
      <c r="G631" s="10">
        <f>SUBTOTAL(9,G630:G630)</f>
        <v>10000</v>
      </c>
    </row>
    <row r="632" spans="1:7" ht="39.950000000000003" customHeight="1" x14ac:dyDescent="0.15">
      <c r="A632" s="6" t="s">
        <v>520</v>
      </c>
      <c r="B632" s="19" t="s">
        <v>521</v>
      </c>
      <c r="C632" s="19"/>
      <c r="D632" s="6" t="s">
        <v>54</v>
      </c>
      <c r="E632" s="9">
        <v>1</v>
      </c>
      <c r="F632" s="9">
        <v>45000</v>
      </c>
      <c r="G632" s="9">
        <v>45000</v>
      </c>
    </row>
    <row r="633" spans="1:7" ht="24.95" customHeight="1" x14ac:dyDescent="0.15">
      <c r="A633" s="26" t="s">
        <v>444</v>
      </c>
      <c r="B633" s="26"/>
      <c r="C633" s="26"/>
      <c r="D633" s="26"/>
      <c r="E633" s="10">
        <f>SUBTOTAL(9,E632:E632)</f>
        <v>1</v>
      </c>
      <c r="F633" s="10" t="s">
        <v>399</v>
      </c>
      <c r="G633" s="10">
        <f>SUBTOTAL(9,G632:G632)</f>
        <v>45000</v>
      </c>
    </row>
    <row r="634" spans="1:7" ht="39.950000000000003" customHeight="1" x14ac:dyDescent="0.15">
      <c r="A634" s="6" t="s">
        <v>522</v>
      </c>
      <c r="B634" s="19" t="s">
        <v>523</v>
      </c>
      <c r="C634" s="19"/>
      <c r="D634" s="6" t="s">
        <v>54</v>
      </c>
      <c r="E634" s="9">
        <v>1</v>
      </c>
      <c r="F634" s="9">
        <v>26400</v>
      </c>
      <c r="G634" s="9">
        <v>26400</v>
      </c>
    </row>
    <row r="635" spans="1:7" ht="24.95" customHeight="1" x14ac:dyDescent="0.15">
      <c r="A635" s="26" t="s">
        <v>444</v>
      </c>
      <c r="B635" s="26"/>
      <c r="C635" s="26"/>
      <c r="D635" s="26"/>
      <c r="E635" s="10">
        <f>SUBTOTAL(9,E634:E634)</f>
        <v>1</v>
      </c>
      <c r="F635" s="10" t="s">
        <v>399</v>
      </c>
      <c r="G635" s="10">
        <f>SUBTOTAL(9,G634:G634)</f>
        <v>26400</v>
      </c>
    </row>
    <row r="636" spans="1:7" ht="24.95" customHeight="1" x14ac:dyDescent="0.15">
      <c r="A636" s="26" t="s">
        <v>445</v>
      </c>
      <c r="B636" s="26"/>
      <c r="C636" s="26"/>
      <c r="D636" s="26"/>
      <c r="E636" s="26"/>
      <c r="F636" s="26"/>
      <c r="G636" s="10">
        <f>SUBTOTAL(9,G626:G635)</f>
        <v>91400</v>
      </c>
    </row>
    <row r="637" spans="1:7" ht="24.95" customHeight="1" x14ac:dyDescent="0.15"/>
    <row r="638" spans="1:7" ht="20.100000000000001" customHeight="1" x14ac:dyDescent="0.15">
      <c r="A638" s="24" t="s">
        <v>332</v>
      </c>
      <c r="B638" s="24"/>
      <c r="C638" s="25" t="s">
        <v>204</v>
      </c>
      <c r="D638" s="25"/>
      <c r="E638" s="25"/>
      <c r="F638" s="25"/>
      <c r="G638" s="25"/>
    </row>
    <row r="639" spans="1:7" ht="20.100000000000001" customHeight="1" x14ac:dyDescent="0.15">
      <c r="A639" s="24" t="s">
        <v>333</v>
      </c>
      <c r="B639" s="24"/>
      <c r="C639" s="25" t="s">
        <v>334</v>
      </c>
      <c r="D639" s="25"/>
      <c r="E639" s="25"/>
      <c r="F639" s="25"/>
      <c r="G639" s="25"/>
    </row>
    <row r="640" spans="1:7" ht="24.95" customHeight="1" x14ac:dyDescent="0.15">
      <c r="A640" s="24" t="s">
        <v>335</v>
      </c>
      <c r="B640" s="24"/>
      <c r="C640" s="25" t="s">
        <v>304</v>
      </c>
      <c r="D640" s="25"/>
      <c r="E640" s="25"/>
      <c r="F640" s="25"/>
      <c r="G640" s="25"/>
    </row>
    <row r="641" spans="1:7" ht="15" customHeight="1" x14ac:dyDescent="0.15"/>
    <row r="642" spans="1:7" ht="24.95" customHeight="1" x14ac:dyDescent="0.15">
      <c r="A642" s="15" t="s">
        <v>524</v>
      </c>
      <c r="B642" s="15"/>
      <c r="C642" s="15"/>
      <c r="D642" s="15"/>
      <c r="E642" s="15"/>
      <c r="F642" s="15"/>
      <c r="G642" s="15"/>
    </row>
    <row r="643" spans="1:7" ht="15" customHeight="1" x14ac:dyDescent="0.15"/>
    <row r="644" spans="1:7" ht="50.1" customHeight="1" x14ac:dyDescent="0.15">
      <c r="A644" s="6" t="s">
        <v>235</v>
      </c>
      <c r="B644" s="20" t="s">
        <v>408</v>
      </c>
      <c r="C644" s="20"/>
      <c r="D644" s="6" t="s">
        <v>438</v>
      </c>
      <c r="E644" s="6" t="s">
        <v>439</v>
      </c>
      <c r="F644" s="6" t="s">
        <v>440</v>
      </c>
      <c r="G644" s="6" t="s">
        <v>441</v>
      </c>
    </row>
    <row r="645" spans="1:7" ht="15" customHeight="1" x14ac:dyDescent="0.15">
      <c r="A645" s="6">
        <v>1</v>
      </c>
      <c r="B645" s="20">
        <v>2</v>
      </c>
      <c r="C645" s="20"/>
      <c r="D645" s="6">
        <v>3</v>
      </c>
      <c r="E645" s="6">
        <v>4</v>
      </c>
      <c r="F645" s="6">
        <v>5</v>
      </c>
      <c r="G645" s="6">
        <v>6</v>
      </c>
    </row>
    <row r="646" spans="1:7" ht="80.099999999999994" customHeight="1" x14ac:dyDescent="0.15">
      <c r="A646" s="6" t="s">
        <v>525</v>
      </c>
      <c r="B646" s="19" t="s">
        <v>526</v>
      </c>
      <c r="C646" s="19"/>
      <c r="D646" s="6" t="s">
        <v>54</v>
      </c>
      <c r="E646" s="9">
        <v>1</v>
      </c>
      <c r="F646" s="9">
        <v>50000</v>
      </c>
      <c r="G646" s="9">
        <v>50000</v>
      </c>
    </row>
    <row r="647" spans="1:7" ht="24.95" customHeight="1" x14ac:dyDescent="0.15">
      <c r="A647" s="26" t="s">
        <v>444</v>
      </c>
      <c r="B647" s="26"/>
      <c r="C647" s="26"/>
      <c r="D647" s="26"/>
      <c r="E647" s="10">
        <f>SUBTOTAL(9,E646:E646)</f>
        <v>1</v>
      </c>
      <c r="F647" s="10" t="s">
        <v>399</v>
      </c>
      <c r="G647" s="10">
        <f>SUBTOTAL(9,G646:G646)</f>
        <v>50000</v>
      </c>
    </row>
    <row r="648" spans="1:7" ht="24.95" customHeight="1" x14ac:dyDescent="0.15">
      <c r="A648" s="26" t="s">
        <v>445</v>
      </c>
      <c r="B648" s="26"/>
      <c r="C648" s="26"/>
      <c r="D648" s="26"/>
      <c r="E648" s="26"/>
      <c r="F648" s="26"/>
      <c r="G648" s="10">
        <f>SUBTOTAL(9,G646:G647)</f>
        <v>50000</v>
      </c>
    </row>
    <row r="649" spans="1:7" ht="24.95" customHeight="1" x14ac:dyDescent="0.15"/>
    <row r="650" spans="1:7" ht="20.100000000000001" customHeight="1" x14ac:dyDescent="0.15">
      <c r="A650" s="24" t="s">
        <v>332</v>
      </c>
      <c r="B650" s="24"/>
      <c r="C650" s="25" t="s">
        <v>221</v>
      </c>
      <c r="D650" s="25"/>
      <c r="E650" s="25"/>
      <c r="F650" s="25"/>
      <c r="G650" s="25"/>
    </row>
    <row r="651" spans="1:7" ht="20.100000000000001" customHeight="1" x14ac:dyDescent="0.15">
      <c r="A651" s="24" t="s">
        <v>333</v>
      </c>
      <c r="B651" s="24"/>
      <c r="C651" s="25" t="s">
        <v>334</v>
      </c>
      <c r="D651" s="25"/>
      <c r="E651" s="25"/>
      <c r="F651" s="25"/>
      <c r="G651" s="25"/>
    </row>
    <row r="652" spans="1:7" ht="24.95" customHeight="1" x14ac:dyDescent="0.15">
      <c r="A652" s="24" t="s">
        <v>335</v>
      </c>
      <c r="B652" s="24"/>
      <c r="C652" s="25" t="s">
        <v>304</v>
      </c>
      <c r="D652" s="25"/>
      <c r="E652" s="25"/>
      <c r="F652" s="25"/>
      <c r="G652" s="25"/>
    </row>
    <row r="653" spans="1:7" ht="15" customHeight="1" x14ac:dyDescent="0.15"/>
    <row r="654" spans="1:7" ht="24.95" customHeight="1" x14ac:dyDescent="0.15">
      <c r="A654" s="15" t="s">
        <v>464</v>
      </c>
      <c r="B654" s="15"/>
      <c r="C654" s="15"/>
      <c r="D654" s="15"/>
      <c r="E654" s="15"/>
      <c r="F654" s="15"/>
      <c r="G654" s="15"/>
    </row>
    <row r="655" spans="1:7" ht="15" customHeight="1" x14ac:dyDescent="0.15"/>
    <row r="656" spans="1:7" ht="50.1" customHeight="1" x14ac:dyDescent="0.15">
      <c r="A656" s="6" t="s">
        <v>235</v>
      </c>
      <c r="B656" s="20" t="s">
        <v>408</v>
      </c>
      <c r="C656" s="20"/>
      <c r="D656" s="6" t="s">
        <v>438</v>
      </c>
      <c r="E656" s="6" t="s">
        <v>439</v>
      </c>
      <c r="F656" s="6" t="s">
        <v>440</v>
      </c>
      <c r="G656" s="6" t="s">
        <v>441</v>
      </c>
    </row>
    <row r="657" spans="1:7" ht="15" customHeight="1" x14ac:dyDescent="0.15">
      <c r="A657" s="6">
        <v>1</v>
      </c>
      <c r="B657" s="20">
        <v>2</v>
      </c>
      <c r="C657" s="20"/>
      <c r="D657" s="6">
        <v>3</v>
      </c>
      <c r="E657" s="6">
        <v>4</v>
      </c>
      <c r="F657" s="6">
        <v>5</v>
      </c>
      <c r="G657" s="6">
        <v>6</v>
      </c>
    </row>
    <row r="658" spans="1:7" ht="20.100000000000001" customHeight="1" x14ac:dyDescent="0.15">
      <c r="A658" s="6" t="s">
        <v>351</v>
      </c>
      <c r="B658" s="19" t="s">
        <v>532</v>
      </c>
      <c r="C658" s="19"/>
      <c r="D658" s="6" t="s">
        <v>54</v>
      </c>
      <c r="E658" s="9">
        <v>1</v>
      </c>
      <c r="F658" s="9">
        <v>81828.399999999994</v>
      </c>
      <c r="G658" s="9">
        <v>81828.399999999994</v>
      </c>
    </row>
    <row r="659" spans="1:7" ht="24.95" customHeight="1" x14ac:dyDescent="0.15">
      <c r="A659" s="26" t="s">
        <v>444</v>
      </c>
      <c r="B659" s="26"/>
      <c r="C659" s="26"/>
      <c r="D659" s="26"/>
      <c r="E659" s="10">
        <f>SUBTOTAL(9,E658:E658)</f>
        <v>1</v>
      </c>
      <c r="F659" s="10" t="s">
        <v>399</v>
      </c>
      <c r="G659" s="10">
        <f>SUBTOTAL(9,G658:G658)</f>
        <v>81828.399999999994</v>
      </c>
    </row>
    <row r="660" spans="1:7" ht="20.100000000000001" customHeight="1" x14ac:dyDescent="0.15">
      <c r="A660" s="6" t="s">
        <v>367</v>
      </c>
      <c r="B660" s="19" t="s">
        <v>534</v>
      </c>
      <c r="C660" s="19"/>
      <c r="D660" s="6" t="s">
        <v>54</v>
      </c>
      <c r="E660" s="9">
        <v>1</v>
      </c>
      <c r="F660" s="9">
        <v>157870</v>
      </c>
      <c r="G660" s="9">
        <v>157870</v>
      </c>
    </row>
    <row r="661" spans="1:7" ht="24.95" customHeight="1" x14ac:dyDescent="0.15">
      <c r="A661" s="26" t="s">
        <v>444</v>
      </c>
      <c r="B661" s="26"/>
      <c r="C661" s="26"/>
      <c r="D661" s="26"/>
      <c r="E661" s="10">
        <f>SUBTOTAL(9,E660:E660)</f>
        <v>1</v>
      </c>
      <c r="F661" s="10" t="s">
        <v>399</v>
      </c>
      <c r="G661" s="10">
        <f>SUBTOTAL(9,G660:G660)</f>
        <v>157870</v>
      </c>
    </row>
    <row r="662" spans="1:7" ht="20.100000000000001" customHeight="1" x14ac:dyDescent="0.15">
      <c r="A662" s="6" t="s">
        <v>371</v>
      </c>
      <c r="B662" s="19" t="s">
        <v>536</v>
      </c>
      <c r="C662" s="19"/>
      <c r="D662" s="6" t="s">
        <v>54</v>
      </c>
      <c r="E662" s="9">
        <v>1</v>
      </c>
      <c r="F662" s="9">
        <v>199132</v>
      </c>
      <c r="G662" s="9">
        <v>199132</v>
      </c>
    </row>
    <row r="663" spans="1:7" ht="24.95" customHeight="1" x14ac:dyDescent="0.15">
      <c r="A663" s="26" t="s">
        <v>444</v>
      </c>
      <c r="B663" s="26"/>
      <c r="C663" s="26"/>
      <c r="D663" s="26"/>
      <c r="E663" s="10">
        <f>SUBTOTAL(9,E662:E662)</f>
        <v>1</v>
      </c>
      <c r="F663" s="10" t="s">
        <v>399</v>
      </c>
      <c r="G663" s="10">
        <f>SUBTOTAL(9,G662:G662)</f>
        <v>199132</v>
      </c>
    </row>
    <row r="664" spans="1:7" ht="24.95" customHeight="1" x14ac:dyDescent="0.15">
      <c r="A664" s="26" t="s">
        <v>445</v>
      </c>
      <c r="B664" s="26"/>
      <c r="C664" s="26"/>
      <c r="D664" s="26"/>
      <c r="E664" s="26"/>
      <c r="F664" s="26"/>
      <c r="G664" s="10">
        <f>SUBTOTAL(9,G658:G663)</f>
        <v>438830.4</v>
      </c>
    </row>
  </sheetData>
  <sheetProtection password="BB12" sheet="1" objects="1" scenarios="1"/>
  <mergeCells count="664">
    <mergeCell ref="A661:D661"/>
    <mergeCell ref="B662:C662"/>
    <mergeCell ref="A663:D663"/>
    <mergeCell ref="A664:F664"/>
    <mergeCell ref="B656:C656"/>
    <mergeCell ref="B657:C657"/>
    <mergeCell ref="B658:C658"/>
    <mergeCell ref="A659:D659"/>
    <mergeCell ref="B660:C660"/>
    <mergeCell ref="A651:B651"/>
    <mergeCell ref="C651:G651"/>
    <mergeCell ref="A652:B652"/>
    <mergeCell ref="C652:G652"/>
    <mergeCell ref="A654:G654"/>
    <mergeCell ref="B646:C646"/>
    <mergeCell ref="A647:D647"/>
    <mergeCell ref="A648:F648"/>
    <mergeCell ref="A650:B650"/>
    <mergeCell ref="C650:G650"/>
    <mergeCell ref="A640:B640"/>
    <mergeCell ref="C640:G640"/>
    <mergeCell ref="A642:G642"/>
    <mergeCell ref="B644:C644"/>
    <mergeCell ref="B645:C645"/>
    <mergeCell ref="A636:F636"/>
    <mergeCell ref="A638:B638"/>
    <mergeCell ref="C638:G638"/>
    <mergeCell ref="A639:B639"/>
    <mergeCell ref="C639:G639"/>
    <mergeCell ref="A631:D631"/>
    <mergeCell ref="B632:C632"/>
    <mergeCell ref="A633:D633"/>
    <mergeCell ref="B634:C634"/>
    <mergeCell ref="A635:D635"/>
    <mergeCell ref="B626:C626"/>
    <mergeCell ref="A627:D627"/>
    <mergeCell ref="B628:C628"/>
    <mergeCell ref="A629:D629"/>
    <mergeCell ref="B630:C630"/>
    <mergeCell ref="A620:B620"/>
    <mergeCell ref="C620:G620"/>
    <mergeCell ref="A622:G622"/>
    <mergeCell ref="B624:C624"/>
    <mergeCell ref="B625:C625"/>
    <mergeCell ref="A615:D615"/>
    <mergeCell ref="A616:F616"/>
    <mergeCell ref="A618:B618"/>
    <mergeCell ref="C618:G618"/>
    <mergeCell ref="A619:B619"/>
    <mergeCell ref="C619:G619"/>
    <mergeCell ref="B610:C610"/>
    <mergeCell ref="A611:D611"/>
    <mergeCell ref="B612:C612"/>
    <mergeCell ref="A613:D613"/>
    <mergeCell ref="B614:C614"/>
    <mergeCell ref="A604:B604"/>
    <mergeCell ref="C604:G604"/>
    <mergeCell ref="A606:G606"/>
    <mergeCell ref="B608:C608"/>
    <mergeCell ref="B609:C609"/>
    <mergeCell ref="A600:F600"/>
    <mergeCell ref="A602:B602"/>
    <mergeCell ref="C602:G602"/>
    <mergeCell ref="A603:B603"/>
    <mergeCell ref="C603:G603"/>
    <mergeCell ref="A594:G594"/>
    <mergeCell ref="B596:C596"/>
    <mergeCell ref="B597:C597"/>
    <mergeCell ref="B598:C598"/>
    <mergeCell ref="A599:D599"/>
    <mergeCell ref="A590:B590"/>
    <mergeCell ref="C590:G590"/>
    <mergeCell ref="A591:B591"/>
    <mergeCell ref="C591:G591"/>
    <mergeCell ref="A592:B592"/>
    <mergeCell ref="C592:G592"/>
    <mergeCell ref="B584:C584"/>
    <mergeCell ref="B585:C585"/>
    <mergeCell ref="B586:C586"/>
    <mergeCell ref="A587:D587"/>
    <mergeCell ref="A588:F588"/>
    <mergeCell ref="A579:B579"/>
    <mergeCell ref="C579:G579"/>
    <mergeCell ref="A580:B580"/>
    <mergeCell ref="C580:G580"/>
    <mergeCell ref="A582:G582"/>
    <mergeCell ref="A573:D573"/>
    <mergeCell ref="B574:C574"/>
    <mergeCell ref="A575:D575"/>
    <mergeCell ref="A576:F576"/>
    <mergeCell ref="A578:B578"/>
    <mergeCell ref="C578:G578"/>
    <mergeCell ref="B568:C568"/>
    <mergeCell ref="A569:D569"/>
    <mergeCell ref="B570:C570"/>
    <mergeCell ref="A571:D571"/>
    <mergeCell ref="B572:C572"/>
    <mergeCell ref="A562:G562"/>
    <mergeCell ref="B564:C564"/>
    <mergeCell ref="B565:C565"/>
    <mergeCell ref="B566:C566"/>
    <mergeCell ref="A567:D567"/>
    <mergeCell ref="A558:B558"/>
    <mergeCell ref="C558:G558"/>
    <mergeCell ref="A559:B559"/>
    <mergeCell ref="C559:G559"/>
    <mergeCell ref="A560:B560"/>
    <mergeCell ref="C560:G560"/>
    <mergeCell ref="B552:C552"/>
    <mergeCell ref="A553:D553"/>
    <mergeCell ref="B554:C554"/>
    <mergeCell ref="A555:D555"/>
    <mergeCell ref="A556:F556"/>
    <mergeCell ref="A547:D547"/>
    <mergeCell ref="B548:C548"/>
    <mergeCell ref="A549:D549"/>
    <mergeCell ref="B550:C550"/>
    <mergeCell ref="A551:D551"/>
    <mergeCell ref="B542:C542"/>
    <mergeCell ref="A543:D543"/>
    <mergeCell ref="B544:C544"/>
    <mergeCell ref="A545:D545"/>
    <mergeCell ref="B546:C546"/>
    <mergeCell ref="A537:D537"/>
    <mergeCell ref="B538:C538"/>
    <mergeCell ref="A539:D539"/>
    <mergeCell ref="B540:C540"/>
    <mergeCell ref="A541:D541"/>
    <mergeCell ref="B532:C532"/>
    <mergeCell ref="B533:C533"/>
    <mergeCell ref="B534:C534"/>
    <mergeCell ref="A535:D535"/>
    <mergeCell ref="B536:C536"/>
    <mergeCell ref="A527:B527"/>
    <mergeCell ref="C527:G527"/>
    <mergeCell ref="A528:B528"/>
    <mergeCell ref="C528:G528"/>
    <mergeCell ref="A530:G530"/>
    <mergeCell ref="A521:D521"/>
    <mergeCell ref="B522:C522"/>
    <mergeCell ref="A523:D523"/>
    <mergeCell ref="A524:F524"/>
    <mergeCell ref="A526:B526"/>
    <mergeCell ref="C526:G526"/>
    <mergeCell ref="B516:C516"/>
    <mergeCell ref="B517:C517"/>
    <mergeCell ref="B518:C518"/>
    <mergeCell ref="A519:D519"/>
    <mergeCell ref="B520:C520"/>
    <mergeCell ref="A511:B511"/>
    <mergeCell ref="C511:G511"/>
    <mergeCell ref="A512:B512"/>
    <mergeCell ref="C512:G512"/>
    <mergeCell ref="A514:G514"/>
    <mergeCell ref="A505:D505"/>
    <mergeCell ref="B506:C506"/>
    <mergeCell ref="A507:D507"/>
    <mergeCell ref="A508:F508"/>
    <mergeCell ref="A510:B510"/>
    <mergeCell ref="C510:G510"/>
    <mergeCell ref="B500:C500"/>
    <mergeCell ref="B501:C501"/>
    <mergeCell ref="B502:C502"/>
    <mergeCell ref="A503:D503"/>
    <mergeCell ref="B504:C504"/>
    <mergeCell ref="A495:B495"/>
    <mergeCell ref="C495:G495"/>
    <mergeCell ref="A496:B496"/>
    <mergeCell ref="C496:G496"/>
    <mergeCell ref="A498:G498"/>
    <mergeCell ref="B490:C490"/>
    <mergeCell ref="A491:D491"/>
    <mergeCell ref="A492:F492"/>
    <mergeCell ref="A494:B494"/>
    <mergeCell ref="C494:G494"/>
    <mergeCell ref="A485:D485"/>
    <mergeCell ref="B486:C486"/>
    <mergeCell ref="A487:D487"/>
    <mergeCell ref="B488:C488"/>
    <mergeCell ref="A489:D489"/>
    <mergeCell ref="B480:C480"/>
    <mergeCell ref="A481:D481"/>
    <mergeCell ref="B482:C482"/>
    <mergeCell ref="A483:D483"/>
    <mergeCell ref="B484:C484"/>
    <mergeCell ref="A474:G474"/>
    <mergeCell ref="B476:C476"/>
    <mergeCell ref="B477:C477"/>
    <mergeCell ref="B478:C478"/>
    <mergeCell ref="A479:D479"/>
    <mergeCell ref="A470:B470"/>
    <mergeCell ref="C470:G470"/>
    <mergeCell ref="A471:B471"/>
    <mergeCell ref="C471:G471"/>
    <mergeCell ref="A472:B472"/>
    <mergeCell ref="C472:G472"/>
    <mergeCell ref="B464:C464"/>
    <mergeCell ref="A465:D465"/>
    <mergeCell ref="B466:C466"/>
    <mergeCell ref="A467:D467"/>
    <mergeCell ref="A468:F468"/>
    <mergeCell ref="A458:G458"/>
    <mergeCell ref="B460:C460"/>
    <mergeCell ref="B461:C461"/>
    <mergeCell ref="B462:C462"/>
    <mergeCell ref="A463:D463"/>
    <mergeCell ref="A454:B454"/>
    <mergeCell ref="C454:G454"/>
    <mergeCell ref="A455:B455"/>
    <mergeCell ref="C455:G455"/>
    <mergeCell ref="A456:B456"/>
    <mergeCell ref="C456:G456"/>
    <mergeCell ref="B448:C448"/>
    <mergeCell ref="B449:C449"/>
    <mergeCell ref="B450:C450"/>
    <mergeCell ref="A451:D451"/>
    <mergeCell ref="A452:F452"/>
    <mergeCell ref="A443:B443"/>
    <mergeCell ref="C443:G443"/>
    <mergeCell ref="A444:B444"/>
    <mergeCell ref="C444:G444"/>
    <mergeCell ref="A446:G446"/>
    <mergeCell ref="B438:C438"/>
    <mergeCell ref="A439:D439"/>
    <mergeCell ref="A440:F440"/>
    <mergeCell ref="A442:B442"/>
    <mergeCell ref="C442:G442"/>
    <mergeCell ref="A432:B432"/>
    <mergeCell ref="C432:G432"/>
    <mergeCell ref="A434:G434"/>
    <mergeCell ref="B436:C436"/>
    <mergeCell ref="B437:C437"/>
    <mergeCell ref="A428:F428"/>
    <mergeCell ref="A430:B430"/>
    <mergeCell ref="C430:G430"/>
    <mergeCell ref="A431:B431"/>
    <mergeCell ref="C431:G431"/>
    <mergeCell ref="A423:D423"/>
    <mergeCell ref="B424:C424"/>
    <mergeCell ref="A425:D425"/>
    <mergeCell ref="B426:C426"/>
    <mergeCell ref="A427:D427"/>
    <mergeCell ref="B418:C418"/>
    <mergeCell ref="A419:D419"/>
    <mergeCell ref="B420:C420"/>
    <mergeCell ref="A421:D421"/>
    <mergeCell ref="B422:C422"/>
    <mergeCell ref="A412:B412"/>
    <mergeCell ref="C412:G412"/>
    <mergeCell ref="A414:G414"/>
    <mergeCell ref="B416:C416"/>
    <mergeCell ref="B417:C417"/>
    <mergeCell ref="A407:D407"/>
    <mergeCell ref="A408:F408"/>
    <mergeCell ref="A410:B410"/>
    <mergeCell ref="C410:G410"/>
    <mergeCell ref="A411:B411"/>
    <mergeCell ref="C411:G411"/>
    <mergeCell ref="B402:C402"/>
    <mergeCell ref="A403:D403"/>
    <mergeCell ref="B404:C404"/>
    <mergeCell ref="A405:D405"/>
    <mergeCell ref="B406:C406"/>
    <mergeCell ref="A396:B396"/>
    <mergeCell ref="C396:G396"/>
    <mergeCell ref="A398:G398"/>
    <mergeCell ref="B400:C400"/>
    <mergeCell ref="B401:C401"/>
    <mergeCell ref="A392:F392"/>
    <mergeCell ref="A394:B394"/>
    <mergeCell ref="C394:G394"/>
    <mergeCell ref="A395:B395"/>
    <mergeCell ref="C395:G395"/>
    <mergeCell ref="A386:G386"/>
    <mergeCell ref="B388:C388"/>
    <mergeCell ref="B389:C389"/>
    <mergeCell ref="B390:C390"/>
    <mergeCell ref="A391:D391"/>
    <mergeCell ref="A382:B382"/>
    <mergeCell ref="C382:G382"/>
    <mergeCell ref="A383:B383"/>
    <mergeCell ref="C383:G383"/>
    <mergeCell ref="A384:B384"/>
    <mergeCell ref="C384:G384"/>
    <mergeCell ref="B376:C376"/>
    <mergeCell ref="B377:C377"/>
    <mergeCell ref="B378:C378"/>
    <mergeCell ref="A379:D379"/>
    <mergeCell ref="A380:F380"/>
    <mergeCell ref="A371:B371"/>
    <mergeCell ref="C371:G371"/>
    <mergeCell ref="A372:B372"/>
    <mergeCell ref="C372:G372"/>
    <mergeCell ref="A374:G374"/>
    <mergeCell ref="B366:C366"/>
    <mergeCell ref="A367:D367"/>
    <mergeCell ref="A368:F368"/>
    <mergeCell ref="A370:B370"/>
    <mergeCell ref="C370:G370"/>
    <mergeCell ref="A361:D361"/>
    <mergeCell ref="B362:C362"/>
    <mergeCell ref="A363:D363"/>
    <mergeCell ref="B364:C364"/>
    <mergeCell ref="A365:D365"/>
    <mergeCell ref="B356:C356"/>
    <mergeCell ref="B357:C357"/>
    <mergeCell ref="B358:C358"/>
    <mergeCell ref="A359:D359"/>
    <mergeCell ref="B360:C360"/>
    <mergeCell ref="A351:B351"/>
    <mergeCell ref="C351:G351"/>
    <mergeCell ref="A352:B352"/>
    <mergeCell ref="C352:G352"/>
    <mergeCell ref="A354:G354"/>
    <mergeCell ref="B346:C346"/>
    <mergeCell ref="A347:D347"/>
    <mergeCell ref="A348:F348"/>
    <mergeCell ref="A350:B350"/>
    <mergeCell ref="C350:G350"/>
    <mergeCell ref="A341:D341"/>
    <mergeCell ref="B342:C342"/>
    <mergeCell ref="A343:D343"/>
    <mergeCell ref="B344:C344"/>
    <mergeCell ref="A345:D345"/>
    <mergeCell ref="B336:C336"/>
    <mergeCell ref="A337:D337"/>
    <mergeCell ref="B338:C338"/>
    <mergeCell ref="A339:D339"/>
    <mergeCell ref="B340:C340"/>
    <mergeCell ref="A331:D331"/>
    <mergeCell ref="B332:C332"/>
    <mergeCell ref="A333:D333"/>
    <mergeCell ref="B334:C334"/>
    <mergeCell ref="A335:D335"/>
    <mergeCell ref="B326:C326"/>
    <mergeCell ref="A327:D327"/>
    <mergeCell ref="B328:C328"/>
    <mergeCell ref="A329:D329"/>
    <mergeCell ref="B330:C330"/>
    <mergeCell ref="A320:B320"/>
    <mergeCell ref="C320:G320"/>
    <mergeCell ref="A322:G322"/>
    <mergeCell ref="B324:C324"/>
    <mergeCell ref="B325:C325"/>
    <mergeCell ref="A315:D315"/>
    <mergeCell ref="A316:F316"/>
    <mergeCell ref="A318:B318"/>
    <mergeCell ref="C318:G318"/>
    <mergeCell ref="A319:B319"/>
    <mergeCell ref="C319:G319"/>
    <mergeCell ref="B310:C310"/>
    <mergeCell ref="A311:D311"/>
    <mergeCell ref="B312:C312"/>
    <mergeCell ref="A313:D313"/>
    <mergeCell ref="B314:C314"/>
    <mergeCell ref="A304:B304"/>
    <mergeCell ref="C304:G304"/>
    <mergeCell ref="A306:G306"/>
    <mergeCell ref="B308:C308"/>
    <mergeCell ref="B309:C309"/>
    <mergeCell ref="A299:D299"/>
    <mergeCell ref="A300:F300"/>
    <mergeCell ref="A302:B302"/>
    <mergeCell ref="C302:G302"/>
    <mergeCell ref="A303:B303"/>
    <mergeCell ref="C303:G303"/>
    <mergeCell ref="B294:C294"/>
    <mergeCell ref="A295:D295"/>
    <mergeCell ref="B296:C296"/>
    <mergeCell ref="A297:D297"/>
    <mergeCell ref="B298:C298"/>
    <mergeCell ref="A288:B288"/>
    <mergeCell ref="C288:G288"/>
    <mergeCell ref="A290:G290"/>
    <mergeCell ref="B292:C292"/>
    <mergeCell ref="B293:C293"/>
    <mergeCell ref="A283:D283"/>
    <mergeCell ref="A284:F284"/>
    <mergeCell ref="A286:B286"/>
    <mergeCell ref="C286:G286"/>
    <mergeCell ref="A287:B287"/>
    <mergeCell ref="C287:G287"/>
    <mergeCell ref="B278:C278"/>
    <mergeCell ref="A279:D279"/>
    <mergeCell ref="B280:C280"/>
    <mergeCell ref="A281:D281"/>
    <mergeCell ref="B282:C282"/>
    <mergeCell ref="A273:D273"/>
    <mergeCell ref="B274:C274"/>
    <mergeCell ref="A275:D275"/>
    <mergeCell ref="B276:C276"/>
    <mergeCell ref="A277:D277"/>
    <mergeCell ref="B268:C268"/>
    <mergeCell ref="B269:C269"/>
    <mergeCell ref="B270:C270"/>
    <mergeCell ref="A271:D271"/>
    <mergeCell ref="B272:C272"/>
    <mergeCell ref="A263:B263"/>
    <mergeCell ref="C263:G263"/>
    <mergeCell ref="A264:B264"/>
    <mergeCell ref="C264:G264"/>
    <mergeCell ref="A266:G266"/>
    <mergeCell ref="B258:C258"/>
    <mergeCell ref="A259:D259"/>
    <mergeCell ref="A260:F260"/>
    <mergeCell ref="A262:B262"/>
    <mergeCell ref="C262:G262"/>
    <mergeCell ref="A253:D253"/>
    <mergeCell ref="B254:C254"/>
    <mergeCell ref="A255:D255"/>
    <mergeCell ref="B256:C256"/>
    <mergeCell ref="A257:D257"/>
    <mergeCell ref="B248:C248"/>
    <mergeCell ref="A249:D249"/>
    <mergeCell ref="B250:C250"/>
    <mergeCell ref="A251:D251"/>
    <mergeCell ref="B252:C252"/>
    <mergeCell ref="A242:B242"/>
    <mergeCell ref="C242:G242"/>
    <mergeCell ref="A244:G244"/>
    <mergeCell ref="B246:C246"/>
    <mergeCell ref="B247:C247"/>
    <mergeCell ref="A238:F238"/>
    <mergeCell ref="A240:B240"/>
    <mergeCell ref="C240:G240"/>
    <mergeCell ref="A241:B241"/>
    <mergeCell ref="C241:G241"/>
    <mergeCell ref="A232:G232"/>
    <mergeCell ref="B234:C234"/>
    <mergeCell ref="B235:C235"/>
    <mergeCell ref="B236:C236"/>
    <mergeCell ref="A237:D237"/>
    <mergeCell ref="A228:B228"/>
    <mergeCell ref="C228:G228"/>
    <mergeCell ref="A229:B229"/>
    <mergeCell ref="C229:G229"/>
    <mergeCell ref="A230:B230"/>
    <mergeCell ref="C230:G230"/>
    <mergeCell ref="B222:C222"/>
    <mergeCell ref="B223:C223"/>
    <mergeCell ref="B224:C224"/>
    <mergeCell ref="A225:D225"/>
    <mergeCell ref="A226:F226"/>
    <mergeCell ref="A217:B217"/>
    <mergeCell ref="C217:G217"/>
    <mergeCell ref="A218:B218"/>
    <mergeCell ref="C218:G218"/>
    <mergeCell ref="A220:G220"/>
    <mergeCell ref="B212:C212"/>
    <mergeCell ref="A213:D213"/>
    <mergeCell ref="A214:F214"/>
    <mergeCell ref="A216:B216"/>
    <mergeCell ref="C216:G216"/>
    <mergeCell ref="A206:B206"/>
    <mergeCell ref="C206:G206"/>
    <mergeCell ref="A208:G208"/>
    <mergeCell ref="B210:C210"/>
    <mergeCell ref="B211:C211"/>
    <mergeCell ref="A202:F202"/>
    <mergeCell ref="A204:B204"/>
    <mergeCell ref="C204:G204"/>
    <mergeCell ref="A205:B205"/>
    <mergeCell ref="C205:G205"/>
    <mergeCell ref="A197:D197"/>
    <mergeCell ref="B198:C198"/>
    <mergeCell ref="A199:D199"/>
    <mergeCell ref="B200:C200"/>
    <mergeCell ref="A201:D201"/>
    <mergeCell ref="B192:C192"/>
    <mergeCell ref="A193:D193"/>
    <mergeCell ref="B194:C194"/>
    <mergeCell ref="A195:D195"/>
    <mergeCell ref="B196:C196"/>
    <mergeCell ref="A186:B186"/>
    <mergeCell ref="C186:G186"/>
    <mergeCell ref="A188:G188"/>
    <mergeCell ref="B190:C190"/>
    <mergeCell ref="B191:C191"/>
    <mergeCell ref="A182:F182"/>
    <mergeCell ref="A184:B184"/>
    <mergeCell ref="C184:G184"/>
    <mergeCell ref="A185:B185"/>
    <mergeCell ref="C185:G185"/>
    <mergeCell ref="A177:D177"/>
    <mergeCell ref="B178:C178"/>
    <mergeCell ref="A179:D179"/>
    <mergeCell ref="B180:C180"/>
    <mergeCell ref="A181:D181"/>
    <mergeCell ref="B172:C172"/>
    <mergeCell ref="B173:C173"/>
    <mergeCell ref="B174:C174"/>
    <mergeCell ref="A175:D175"/>
    <mergeCell ref="B176:C176"/>
    <mergeCell ref="A167:B167"/>
    <mergeCell ref="C167:G167"/>
    <mergeCell ref="A168:B168"/>
    <mergeCell ref="C168:G168"/>
    <mergeCell ref="A170:G170"/>
    <mergeCell ref="B162:C162"/>
    <mergeCell ref="A163:D163"/>
    <mergeCell ref="A164:F164"/>
    <mergeCell ref="A166:B166"/>
    <mergeCell ref="C166:G166"/>
    <mergeCell ref="A156:B156"/>
    <mergeCell ref="C156:G156"/>
    <mergeCell ref="A158:G158"/>
    <mergeCell ref="B160:C160"/>
    <mergeCell ref="B161:C161"/>
    <mergeCell ref="A152:F152"/>
    <mergeCell ref="A154:B154"/>
    <mergeCell ref="C154:G154"/>
    <mergeCell ref="A155:B155"/>
    <mergeCell ref="C155:G155"/>
    <mergeCell ref="A146:G146"/>
    <mergeCell ref="B148:C148"/>
    <mergeCell ref="B149:C149"/>
    <mergeCell ref="B150:C150"/>
    <mergeCell ref="A151:D151"/>
    <mergeCell ref="A142:B142"/>
    <mergeCell ref="C142:G142"/>
    <mergeCell ref="A143:B143"/>
    <mergeCell ref="C143:G143"/>
    <mergeCell ref="A144:B144"/>
    <mergeCell ref="C144:G144"/>
    <mergeCell ref="B136:C136"/>
    <mergeCell ref="A137:D137"/>
    <mergeCell ref="B138:C138"/>
    <mergeCell ref="A139:D139"/>
    <mergeCell ref="A140:F140"/>
    <mergeCell ref="A131:D131"/>
    <mergeCell ref="B132:C132"/>
    <mergeCell ref="A133:D133"/>
    <mergeCell ref="B134:C134"/>
    <mergeCell ref="A135:D135"/>
    <mergeCell ref="B126:C126"/>
    <mergeCell ref="B127:C127"/>
    <mergeCell ref="B128:C128"/>
    <mergeCell ref="A129:D129"/>
    <mergeCell ref="B130:C130"/>
    <mergeCell ref="A121:B121"/>
    <mergeCell ref="C121:G121"/>
    <mergeCell ref="A122:B122"/>
    <mergeCell ref="C122:G122"/>
    <mergeCell ref="A124:G124"/>
    <mergeCell ref="B116:C116"/>
    <mergeCell ref="A117:D117"/>
    <mergeCell ref="A118:F118"/>
    <mergeCell ref="A120:B120"/>
    <mergeCell ref="C120:G120"/>
    <mergeCell ref="A111:D111"/>
    <mergeCell ref="B112:C112"/>
    <mergeCell ref="A113:D113"/>
    <mergeCell ref="B114:C114"/>
    <mergeCell ref="A115:D115"/>
    <mergeCell ref="B106:C106"/>
    <mergeCell ref="A107:D107"/>
    <mergeCell ref="B108:C108"/>
    <mergeCell ref="A109:D109"/>
    <mergeCell ref="B110:C110"/>
    <mergeCell ref="A101:D101"/>
    <mergeCell ref="B102:C102"/>
    <mergeCell ref="A103:D103"/>
    <mergeCell ref="B104:C104"/>
    <mergeCell ref="A105:D105"/>
    <mergeCell ref="B96:C96"/>
    <mergeCell ref="A97:D97"/>
    <mergeCell ref="B98:C98"/>
    <mergeCell ref="A99:D99"/>
    <mergeCell ref="B100:C100"/>
    <mergeCell ref="A90:B90"/>
    <mergeCell ref="C90:G90"/>
    <mergeCell ref="A92:G92"/>
    <mergeCell ref="B94:C94"/>
    <mergeCell ref="B95:C95"/>
    <mergeCell ref="A85:D85"/>
    <mergeCell ref="A86:F86"/>
    <mergeCell ref="A88:B88"/>
    <mergeCell ref="C88:G88"/>
    <mergeCell ref="A89:B89"/>
    <mergeCell ref="C89:G89"/>
    <mergeCell ref="B80:C80"/>
    <mergeCell ref="A81:D81"/>
    <mergeCell ref="B82:C82"/>
    <mergeCell ref="A83:D83"/>
    <mergeCell ref="B84:C84"/>
    <mergeCell ref="A74:B74"/>
    <mergeCell ref="C74:G74"/>
    <mergeCell ref="A76:G76"/>
    <mergeCell ref="B78:C78"/>
    <mergeCell ref="B79:C79"/>
    <mergeCell ref="A69:D69"/>
    <mergeCell ref="A70:F70"/>
    <mergeCell ref="A72:B72"/>
    <mergeCell ref="C72:G72"/>
    <mergeCell ref="A73:B73"/>
    <mergeCell ref="C73:G73"/>
    <mergeCell ref="B64:C64"/>
    <mergeCell ref="A65:D65"/>
    <mergeCell ref="B66:C66"/>
    <mergeCell ref="A67:D67"/>
    <mergeCell ref="B68:C68"/>
    <mergeCell ref="A58:B58"/>
    <mergeCell ref="C58:G58"/>
    <mergeCell ref="A60:G60"/>
    <mergeCell ref="B62:C62"/>
    <mergeCell ref="B63:C63"/>
    <mergeCell ref="A53:D53"/>
    <mergeCell ref="A54:F54"/>
    <mergeCell ref="A56:B56"/>
    <mergeCell ref="C56:G56"/>
    <mergeCell ref="A57:B57"/>
    <mergeCell ref="C57:G57"/>
    <mergeCell ref="B48:C48"/>
    <mergeCell ref="A49:D49"/>
    <mergeCell ref="B50:C50"/>
    <mergeCell ref="A51:D51"/>
    <mergeCell ref="B52:C52"/>
    <mergeCell ref="A43:D43"/>
    <mergeCell ref="B44:C44"/>
    <mergeCell ref="A45:D45"/>
    <mergeCell ref="B46:C46"/>
    <mergeCell ref="A47:D47"/>
    <mergeCell ref="B38:C38"/>
    <mergeCell ref="B39:C39"/>
    <mergeCell ref="B40:C40"/>
    <mergeCell ref="A41:D41"/>
    <mergeCell ref="B42:C42"/>
    <mergeCell ref="A33:B33"/>
    <mergeCell ref="C33:G33"/>
    <mergeCell ref="A34:B34"/>
    <mergeCell ref="C34:G34"/>
    <mergeCell ref="A36:G36"/>
    <mergeCell ref="A27:D27"/>
    <mergeCell ref="B28:C28"/>
    <mergeCell ref="A29:D29"/>
    <mergeCell ref="A30:F30"/>
    <mergeCell ref="A32:B32"/>
    <mergeCell ref="C32:G32"/>
    <mergeCell ref="B22:C22"/>
    <mergeCell ref="A23:D23"/>
    <mergeCell ref="B24:C24"/>
    <mergeCell ref="A25:D25"/>
    <mergeCell ref="B26:C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scale="91" fitToHeight="0" orientation="landscape" verticalDpi="0" r:id="rId1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5" t="s">
        <v>538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customHeight="1" x14ac:dyDescent="0.15"/>
    <row r="4" spans="1:13" ht="24.95" customHeight="1" x14ac:dyDescent="0.15">
      <c r="A4" s="15" t="s">
        <v>539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ht="24.95" customHeight="1" x14ac:dyDescent="0.15"/>
    <row r="6" spans="1:13" ht="50.1" customHeight="1" x14ac:dyDescent="0.15">
      <c r="A6" s="20" t="s">
        <v>235</v>
      </c>
      <c r="B6" s="20" t="s">
        <v>40</v>
      </c>
      <c r="C6" s="20" t="s">
        <v>540</v>
      </c>
      <c r="D6" s="20" t="s">
        <v>541</v>
      </c>
      <c r="E6" s="20"/>
      <c r="F6" s="20"/>
      <c r="G6" s="20" t="s">
        <v>542</v>
      </c>
      <c r="H6" s="20"/>
      <c r="I6" s="20"/>
      <c r="J6" s="20" t="s">
        <v>543</v>
      </c>
      <c r="K6" s="20"/>
      <c r="L6" s="20"/>
    </row>
    <row r="7" spans="1:13" ht="50.1" customHeight="1" x14ac:dyDescent="0.15">
      <c r="A7" s="20"/>
      <c r="B7" s="20"/>
      <c r="C7" s="20"/>
      <c r="D7" s="6" t="s">
        <v>544</v>
      </c>
      <c r="E7" s="6" t="s">
        <v>545</v>
      </c>
      <c r="F7" s="6" t="s">
        <v>546</v>
      </c>
      <c r="G7" s="6" t="s">
        <v>544</v>
      </c>
      <c r="H7" s="6" t="s">
        <v>545</v>
      </c>
      <c r="I7" s="6" t="s">
        <v>547</v>
      </c>
      <c r="J7" s="6" t="s">
        <v>544</v>
      </c>
      <c r="K7" s="6" t="s">
        <v>545</v>
      </c>
      <c r="L7" s="6" t="s">
        <v>548</v>
      </c>
    </row>
    <row r="8" spans="1:13" ht="24.95" customHeight="1" x14ac:dyDescent="0.15">
      <c r="A8" s="6" t="s">
        <v>240</v>
      </c>
      <c r="B8" s="6" t="s">
        <v>347</v>
      </c>
      <c r="C8" s="6" t="s">
        <v>348</v>
      </c>
      <c r="D8" s="6" t="s">
        <v>349</v>
      </c>
      <c r="E8" s="6" t="s">
        <v>350</v>
      </c>
      <c r="F8" s="6" t="s">
        <v>351</v>
      </c>
      <c r="G8" s="6" t="s">
        <v>352</v>
      </c>
      <c r="H8" s="6" t="s">
        <v>353</v>
      </c>
      <c r="I8" s="6" t="s">
        <v>354</v>
      </c>
      <c r="J8" s="6" t="s">
        <v>355</v>
      </c>
      <c r="K8" s="6" t="s">
        <v>401</v>
      </c>
      <c r="L8" s="6" t="s">
        <v>366</v>
      </c>
    </row>
    <row r="9" spans="1:13" x14ac:dyDescent="0.15">
      <c r="A9" s="6" t="s">
        <v>54</v>
      </c>
      <c r="B9" s="6" t="s">
        <v>54</v>
      </c>
      <c r="C9" s="6" t="s">
        <v>54</v>
      </c>
      <c r="D9" s="6" t="s">
        <v>54</v>
      </c>
      <c r="E9" s="6" t="s">
        <v>54</v>
      </c>
      <c r="F9" s="6" t="s">
        <v>54</v>
      </c>
      <c r="G9" s="6" t="s">
        <v>54</v>
      </c>
      <c r="H9" s="6" t="s">
        <v>54</v>
      </c>
      <c r="I9" s="6" t="s">
        <v>54</v>
      </c>
      <c r="J9" s="6" t="s">
        <v>54</v>
      </c>
      <c r="K9" s="6" t="s">
        <v>54</v>
      </c>
      <c r="L9" s="6" t="s">
        <v>54</v>
      </c>
    </row>
    <row r="10" spans="1:13" ht="15" customHeight="1" x14ac:dyDescent="0.15"/>
    <row r="11" spans="1:13" ht="24.95" customHeight="1" x14ac:dyDescent="0.15">
      <c r="A11" s="15" t="s">
        <v>549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" customHeight="1" x14ac:dyDescent="0.15"/>
    <row r="13" spans="1:13" ht="24.95" customHeight="1" x14ac:dyDescent="0.15">
      <c r="A13" s="15" t="s">
        <v>550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3" ht="24.95" customHeight="1" x14ac:dyDescent="0.15"/>
    <row r="15" spans="1:13" ht="50.1" customHeight="1" x14ac:dyDescent="0.15">
      <c r="A15" s="20" t="s">
        <v>235</v>
      </c>
      <c r="B15" s="20" t="s">
        <v>40</v>
      </c>
      <c r="C15" s="20" t="s">
        <v>540</v>
      </c>
      <c r="D15" s="20" t="s">
        <v>541</v>
      </c>
      <c r="E15" s="20"/>
      <c r="F15" s="20"/>
      <c r="G15" s="20" t="s">
        <v>542</v>
      </c>
      <c r="H15" s="20"/>
      <c r="I15" s="20"/>
      <c r="J15" s="20" t="s">
        <v>543</v>
      </c>
      <c r="K15" s="20"/>
      <c r="L15" s="20"/>
    </row>
    <row r="16" spans="1:13" ht="50.1" customHeight="1" x14ac:dyDescent="0.15">
      <c r="A16" s="20"/>
      <c r="B16" s="20"/>
      <c r="C16" s="20"/>
      <c r="D16" s="6" t="s">
        <v>544</v>
      </c>
      <c r="E16" s="6" t="s">
        <v>545</v>
      </c>
      <c r="F16" s="6" t="s">
        <v>546</v>
      </c>
      <c r="G16" s="6" t="s">
        <v>544</v>
      </c>
      <c r="H16" s="6" t="s">
        <v>545</v>
      </c>
      <c r="I16" s="6" t="s">
        <v>547</v>
      </c>
      <c r="J16" s="6" t="s">
        <v>544</v>
      </c>
      <c r="K16" s="6" t="s">
        <v>545</v>
      </c>
      <c r="L16" s="6" t="s">
        <v>548</v>
      </c>
    </row>
    <row r="17" spans="1:13" ht="24.95" customHeight="1" x14ac:dyDescent="0.15">
      <c r="A17" s="6" t="s">
        <v>240</v>
      </c>
      <c r="B17" s="6" t="s">
        <v>347</v>
      </c>
      <c r="C17" s="6" t="s">
        <v>348</v>
      </c>
      <c r="D17" s="6" t="s">
        <v>349</v>
      </c>
      <c r="E17" s="6" t="s">
        <v>350</v>
      </c>
      <c r="F17" s="6" t="s">
        <v>351</v>
      </c>
      <c r="G17" s="6" t="s">
        <v>352</v>
      </c>
      <c r="H17" s="6" t="s">
        <v>353</v>
      </c>
      <c r="I17" s="6" t="s">
        <v>354</v>
      </c>
      <c r="J17" s="6" t="s">
        <v>355</v>
      </c>
      <c r="K17" s="6" t="s">
        <v>401</v>
      </c>
      <c r="L17" s="6" t="s">
        <v>366</v>
      </c>
    </row>
    <row r="18" spans="1:13" ht="50.1" customHeight="1" x14ac:dyDescent="0.15">
      <c r="A18" s="6" t="s">
        <v>240</v>
      </c>
      <c r="B18" s="6" t="s">
        <v>551</v>
      </c>
      <c r="C18" s="7" t="s">
        <v>552</v>
      </c>
      <c r="D18" s="9">
        <v>1</v>
      </c>
      <c r="E18" s="9">
        <v>5000</v>
      </c>
      <c r="F18" s="9">
        <v>5000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3" ht="24.95" customHeight="1" x14ac:dyDescent="0.15">
      <c r="A19" s="27" t="s">
        <v>398</v>
      </c>
      <c r="B19" s="27"/>
      <c r="C19" s="27"/>
      <c r="D19" s="11" t="s">
        <v>54</v>
      </c>
      <c r="E19" s="11" t="s">
        <v>54</v>
      </c>
      <c r="F19" s="11">
        <f>SUM(F18:F18)</f>
        <v>5000</v>
      </c>
      <c r="G19" s="11" t="s">
        <v>54</v>
      </c>
      <c r="H19" s="11" t="s">
        <v>54</v>
      </c>
      <c r="I19" s="11">
        <f>SUM(I18:I18)</f>
        <v>0</v>
      </c>
      <c r="J19" s="11" t="s">
        <v>54</v>
      </c>
      <c r="K19" s="11" t="s">
        <v>54</v>
      </c>
      <c r="L19" s="11">
        <f>SUM(L18:L18)</f>
        <v>0</v>
      </c>
    </row>
    <row r="20" spans="1:13" ht="15" customHeight="1" x14ac:dyDescent="0.15"/>
    <row r="21" spans="1:13" ht="24.95" customHeight="1" x14ac:dyDescent="0.15">
      <c r="A21" s="15" t="s">
        <v>553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3" ht="24.95" customHeight="1" x14ac:dyDescent="0.15"/>
    <row r="23" spans="1:13" ht="50.1" customHeight="1" x14ac:dyDescent="0.15">
      <c r="A23" s="20" t="s">
        <v>235</v>
      </c>
      <c r="B23" s="20" t="s">
        <v>40</v>
      </c>
      <c r="C23" s="20" t="s">
        <v>540</v>
      </c>
      <c r="D23" s="20" t="s">
        <v>541</v>
      </c>
      <c r="E23" s="20"/>
      <c r="F23" s="20"/>
      <c r="G23" s="20" t="s">
        <v>542</v>
      </c>
      <c r="H23" s="20"/>
      <c r="I23" s="20"/>
      <c r="J23" s="20" t="s">
        <v>543</v>
      </c>
      <c r="K23" s="20"/>
      <c r="L23" s="20"/>
    </row>
    <row r="24" spans="1:13" ht="50.1" customHeight="1" x14ac:dyDescent="0.15">
      <c r="A24" s="20"/>
      <c r="B24" s="20"/>
      <c r="C24" s="20"/>
      <c r="D24" s="6" t="s">
        <v>544</v>
      </c>
      <c r="E24" s="6" t="s">
        <v>545</v>
      </c>
      <c r="F24" s="6" t="s">
        <v>546</v>
      </c>
      <c r="G24" s="6" t="s">
        <v>544</v>
      </c>
      <c r="H24" s="6" t="s">
        <v>545</v>
      </c>
      <c r="I24" s="6" t="s">
        <v>547</v>
      </c>
      <c r="J24" s="6" t="s">
        <v>544</v>
      </c>
      <c r="K24" s="6" t="s">
        <v>545</v>
      </c>
      <c r="L24" s="6" t="s">
        <v>548</v>
      </c>
    </row>
    <row r="25" spans="1:13" ht="24.95" customHeight="1" x14ac:dyDescent="0.15">
      <c r="A25" s="6" t="s">
        <v>240</v>
      </c>
      <c r="B25" s="6" t="s">
        <v>347</v>
      </c>
      <c r="C25" s="6" t="s">
        <v>348</v>
      </c>
      <c r="D25" s="6" t="s">
        <v>349</v>
      </c>
      <c r="E25" s="6" t="s">
        <v>350</v>
      </c>
      <c r="F25" s="6" t="s">
        <v>351</v>
      </c>
      <c r="G25" s="6" t="s">
        <v>352</v>
      </c>
      <c r="H25" s="6" t="s">
        <v>353</v>
      </c>
      <c r="I25" s="6" t="s">
        <v>354</v>
      </c>
      <c r="J25" s="6" t="s">
        <v>355</v>
      </c>
      <c r="K25" s="6" t="s">
        <v>401</v>
      </c>
      <c r="L25" s="6" t="s">
        <v>366</v>
      </c>
    </row>
    <row r="26" spans="1:13" ht="24.95" customHeight="1" x14ac:dyDescent="0.15">
      <c r="A26" s="6" t="s">
        <v>240</v>
      </c>
      <c r="B26" s="6" t="s">
        <v>551</v>
      </c>
      <c r="C26" s="7" t="s">
        <v>554</v>
      </c>
      <c r="D26" s="9">
        <v>61241</v>
      </c>
      <c r="E26" s="9">
        <v>552.99691499999994</v>
      </c>
      <c r="F26" s="9">
        <v>33866084.071515001</v>
      </c>
      <c r="G26" s="9">
        <v>61910</v>
      </c>
      <c r="H26" s="9">
        <v>392.44505798</v>
      </c>
      <c r="I26" s="9">
        <v>24296273.5395418</v>
      </c>
      <c r="J26" s="9">
        <v>66807</v>
      </c>
      <c r="K26" s="9">
        <v>364.10662520300002</v>
      </c>
      <c r="L26" s="9">
        <v>24324871.309936821</v>
      </c>
    </row>
    <row r="27" spans="1:13" ht="24.95" customHeight="1" x14ac:dyDescent="0.15">
      <c r="A27" s="27" t="s">
        <v>398</v>
      </c>
      <c r="B27" s="27"/>
      <c r="C27" s="27"/>
      <c r="D27" s="11" t="s">
        <v>54</v>
      </c>
      <c r="E27" s="11" t="s">
        <v>54</v>
      </c>
      <c r="F27" s="11">
        <f>SUM(F26:F26)</f>
        <v>33866084.071515001</v>
      </c>
      <c r="G27" s="11" t="s">
        <v>54</v>
      </c>
      <c r="H27" s="11" t="s">
        <v>54</v>
      </c>
      <c r="I27" s="11">
        <f>SUM(I26:I26)</f>
        <v>24296273.5395418</v>
      </c>
      <c r="J27" s="11" t="s">
        <v>54</v>
      </c>
      <c r="K27" s="11" t="s">
        <v>54</v>
      </c>
      <c r="L27" s="11">
        <f>SUM(L26:L26)</f>
        <v>24324871.309936821</v>
      </c>
    </row>
    <row r="28" spans="1:13" ht="15" customHeight="1" x14ac:dyDescent="0.15"/>
    <row r="29" spans="1:13" ht="24.95" customHeight="1" x14ac:dyDescent="0.15">
      <c r="A29" s="15" t="s">
        <v>555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5" customHeight="1" x14ac:dyDescent="0.15"/>
    <row r="31" spans="1:13" ht="24.95" customHeight="1" x14ac:dyDescent="0.15">
      <c r="A31" s="15" t="s">
        <v>556</v>
      </c>
      <c r="B31" s="15"/>
      <c r="C31" s="15"/>
      <c r="D31" s="15"/>
      <c r="E31" s="15"/>
      <c r="F31" s="15"/>
    </row>
    <row r="32" spans="1:13" ht="24.95" customHeight="1" x14ac:dyDescent="0.15"/>
    <row r="33" spans="1:13" ht="50.1" customHeight="1" x14ac:dyDescent="0.15">
      <c r="A33" s="20" t="s">
        <v>235</v>
      </c>
      <c r="B33" s="20" t="s">
        <v>40</v>
      </c>
      <c r="C33" s="20" t="s">
        <v>540</v>
      </c>
      <c r="D33" s="6" t="s">
        <v>541</v>
      </c>
      <c r="E33" s="6" t="s">
        <v>542</v>
      </c>
      <c r="F33" s="6" t="s">
        <v>543</v>
      </c>
    </row>
    <row r="34" spans="1:13" ht="50.1" customHeight="1" x14ac:dyDescent="0.15">
      <c r="A34" s="20"/>
      <c r="B34" s="20"/>
      <c r="C34" s="20"/>
      <c r="D34" s="6" t="s">
        <v>557</v>
      </c>
      <c r="E34" s="6" t="s">
        <v>557</v>
      </c>
      <c r="F34" s="6" t="s">
        <v>557</v>
      </c>
    </row>
    <row r="35" spans="1:13" ht="24.95" customHeight="1" x14ac:dyDescent="0.15">
      <c r="A35" s="6" t="s">
        <v>240</v>
      </c>
      <c r="B35" s="6" t="s">
        <v>347</v>
      </c>
      <c r="C35" s="6" t="s">
        <v>348</v>
      </c>
      <c r="D35" s="6" t="s">
        <v>349</v>
      </c>
      <c r="E35" s="6" t="s">
        <v>350</v>
      </c>
      <c r="F35" s="6" t="s">
        <v>351</v>
      </c>
    </row>
    <row r="36" spans="1:13" x14ac:dyDescent="0.15">
      <c r="A36" s="6" t="s">
        <v>54</v>
      </c>
      <c r="B36" s="6" t="s">
        <v>54</v>
      </c>
      <c r="C36" s="6" t="s">
        <v>54</v>
      </c>
      <c r="D36" s="6" t="s">
        <v>54</v>
      </c>
      <c r="E36" s="6" t="s">
        <v>54</v>
      </c>
      <c r="F36" s="6" t="s">
        <v>54</v>
      </c>
    </row>
    <row r="37" spans="1:13" ht="15" customHeight="1" x14ac:dyDescent="0.15"/>
    <row r="38" spans="1:13" ht="24.95" customHeight="1" x14ac:dyDescent="0.15">
      <c r="A38" s="15" t="s">
        <v>558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5" customHeight="1" x14ac:dyDescent="0.15"/>
    <row r="40" spans="1:13" ht="24.95" customHeight="1" x14ac:dyDescent="0.15">
      <c r="A40" s="15" t="s">
        <v>559</v>
      </c>
      <c r="B40" s="15"/>
      <c r="C40" s="15"/>
      <c r="D40" s="15"/>
      <c r="E40" s="15"/>
      <c r="F40" s="15"/>
    </row>
    <row r="41" spans="1:13" ht="24.95" customHeight="1" x14ac:dyDescent="0.15"/>
    <row r="42" spans="1:13" ht="50.1" customHeight="1" x14ac:dyDescent="0.15">
      <c r="A42" s="20" t="s">
        <v>235</v>
      </c>
      <c r="B42" s="20" t="s">
        <v>40</v>
      </c>
      <c r="C42" s="20" t="s">
        <v>540</v>
      </c>
      <c r="D42" s="6" t="s">
        <v>541</v>
      </c>
      <c r="E42" s="6" t="s">
        <v>542</v>
      </c>
      <c r="F42" s="6" t="s">
        <v>543</v>
      </c>
    </row>
    <row r="43" spans="1:13" ht="50.1" customHeight="1" x14ac:dyDescent="0.15">
      <c r="A43" s="20"/>
      <c r="B43" s="20"/>
      <c r="C43" s="20"/>
      <c r="D43" s="6" t="s">
        <v>557</v>
      </c>
      <c r="E43" s="6" t="s">
        <v>557</v>
      </c>
      <c r="F43" s="6" t="s">
        <v>557</v>
      </c>
    </row>
    <row r="44" spans="1:13" ht="24.95" customHeight="1" x14ac:dyDescent="0.15">
      <c r="A44" s="6" t="s">
        <v>240</v>
      </c>
      <c r="B44" s="6" t="s">
        <v>347</v>
      </c>
      <c r="C44" s="6" t="s">
        <v>348</v>
      </c>
      <c r="D44" s="6" t="s">
        <v>349</v>
      </c>
      <c r="E44" s="6" t="s">
        <v>350</v>
      </c>
      <c r="F44" s="6" t="s">
        <v>351</v>
      </c>
    </row>
    <row r="45" spans="1:13" ht="50.1" customHeight="1" x14ac:dyDescent="0.15">
      <c r="A45" s="6" t="s">
        <v>240</v>
      </c>
      <c r="B45" s="6" t="s">
        <v>81</v>
      </c>
      <c r="C45" s="7" t="s">
        <v>560</v>
      </c>
      <c r="D45" s="9">
        <v>3067251.88</v>
      </c>
      <c r="E45" s="9">
        <v>3036631.88</v>
      </c>
      <c r="F45" s="9">
        <v>0</v>
      </c>
    </row>
    <row r="46" spans="1:13" ht="50.1" customHeight="1" x14ac:dyDescent="0.15">
      <c r="A46" s="6" t="s">
        <v>347</v>
      </c>
      <c r="B46" s="6" t="s">
        <v>75</v>
      </c>
      <c r="C46" s="7" t="s">
        <v>561</v>
      </c>
      <c r="D46" s="9">
        <v>56123</v>
      </c>
      <c r="E46" s="9">
        <v>0</v>
      </c>
      <c r="F46" s="9">
        <v>0</v>
      </c>
    </row>
    <row r="47" spans="1:13" ht="24.95" customHeight="1" x14ac:dyDescent="0.15">
      <c r="A47" s="27" t="s">
        <v>398</v>
      </c>
      <c r="B47" s="27"/>
      <c r="C47" s="27"/>
      <c r="D47" s="11">
        <f>SUM(D45:D46)</f>
        <v>3123374.88</v>
      </c>
      <c r="E47" s="11">
        <f>SUM(E45:E46)</f>
        <v>3036631.88</v>
      </c>
      <c r="F47" s="11">
        <f>SUM(F45:F46)</f>
        <v>0</v>
      </c>
    </row>
    <row r="48" spans="1:13" ht="15" customHeight="1" x14ac:dyDescent="0.15"/>
    <row r="49" spans="1:13" ht="24.95" customHeight="1" x14ac:dyDescent="0.15">
      <c r="A49" s="15" t="s">
        <v>562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5" customHeight="1" x14ac:dyDescent="0.15"/>
    <row r="51" spans="1:13" ht="24.95" customHeight="1" x14ac:dyDescent="0.15">
      <c r="A51" s="15" t="s">
        <v>563</v>
      </c>
      <c r="B51" s="15"/>
      <c r="C51" s="15"/>
      <c r="D51" s="15"/>
      <c r="E51" s="15"/>
      <c r="F51" s="15"/>
    </row>
    <row r="52" spans="1:13" ht="24.95" customHeight="1" x14ac:dyDescent="0.15"/>
    <row r="53" spans="1:13" ht="50.1" customHeight="1" x14ac:dyDescent="0.15">
      <c r="A53" s="20" t="s">
        <v>235</v>
      </c>
      <c r="B53" s="20" t="s">
        <v>40</v>
      </c>
      <c r="C53" s="20" t="s">
        <v>540</v>
      </c>
      <c r="D53" s="6" t="s">
        <v>541</v>
      </c>
      <c r="E53" s="6" t="s">
        <v>542</v>
      </c>
      <c r="F53" s="6" t="s">
        <v>543</v>
      </c>
    </row>
    <row r="54" spans="1:13" ht="50.1" customHeight="1" x14ac:dyDescent="0.15">
      <c r="A54" s="20"/>
      <c r="B54" s="20"/>
      <c r="C54" s="20"/>
      <c r="D54" s="6" t="s">
        <v>557</v>
      </c>
      <c r="E54" s="6" t="s">
        <v>557</v>
      </c>
      <c r="F54" s="6" t="s">
        <v>557</v>
      </c>
    </row>
    <row r="55" spans="1:13" ht="24.95" customHeight="1" x14ac:dyDescent="0.15">
      <c r="A55" s="6" t="s">
        <v>240</v>
      </c>
      <c r="B55" s="6" t="s">
        <v>347</v>
      </c>
      <c r="C55" s="6" t="s">
        <v>348</v>
      </c>
      <c r="D55" s="6" t="s">
        <v>349</v>
      </c>
      <c r="E55" s="6" t="s">
        <v>350</v>
      </c>
      <c r="F55" s="6" t="s">
        <v>351</v>
      </c>
    </row>
    <row r="56" spans="1:13" x14ac:dyDescent="0.15">
      <c r="A56" s="6" t="s">
        <v>54</v>
      </c>
      <c r="B56" s="6" t="s">
        <v>54</v>
      </c>
      <c r="C56" s="6" t="s">
        <v>54</v>
      </c>
      <c r="D56" s="6" t="s">
        <v>54</v>
      </c>
      <c r="E56" s="6" t="s">
        <v>54</v>
      </c>
      <c r="F56" s="6" t="s">
        <v>54</v>
      </c>
    </row>
    <row r="57" spans="1:13" ht="15" customHeight="1" x14ac:dyDescent="0.15"/>
    <row r="58" spans="1:13" ht="24.95" customHeight="1" x14ac:dyDescent="0.15">
      <c r="A58" s="15" t="s">
        <v>564</v>
      </c>
      <c r="B58" s="15"/>
      <c r="C58" s="15"/>
      <c r="D58" s="15"/>
      <c r="E58" s="15"/>
      <c r="F58" s="15"/>
    </row>
    <row r="59" spans="1:13" ht="24.95" customHeight="1" x14ac:dyDescent="0.15"/>
    <row r="60" spans="1:13" ht="50.1" customHeight="1" x14ac:dyDescent="0.15">
      <c r="A60" s="20" t="s">
        <v>235</v>
      </c>
      <c r="B60" s="20" t="s">
        <v>40</v>
      </c>
      <c r="C60" s="20" t="s">
        <v>540</v>
      </c>
      <c r="D60" s="6" t="s">
        <v>541</v>
      </c>
      <c r="E60" s="6" t="s">
        <v>542</v>
      </c>
      <c r="F60" s="6" t="s">
        <v>543</v>
      </c>
    </row>
    <row r="61" spans="1:13" ht="50.1" customHeight="1" x14ac:dyDescent="0.15">
      <c r="A61" s="20"/>
      <c r="B61" s="20"/>
      <c r="C61" s="20"/>
      <c r="D61" s="6" t="s">
        <v>565</v>
      </c>
      <c r="E61" s="6" t="s">
        <v>565</v>
      </c>
      <c r="F61" s="6" t="s">
        <v>565</v>
      </c>
    </row>
    <row r="62" spans="1:13" ht="24.95" customHeight="1" x14ac:dyDescent="0.15">
      <c r="A62" s="6" t="s">
        <v>240</v>
      </c>
      <c r="B62" s="6" t="s">
        <v>347</v>
      </c>
      <c r="C62" s="6" t="s">
        <v>348</v>
      </c>
      <c r="D62" s="6" t="s">
        <v>349</v>
      </c>
      <c r="E62" s="6" t="s">
        <v>350</v>
      </c>
      <c r="F62" s="6" t="s">
        <v>351</v>
      </c>
    </row>
    <row r="63" spans="1:13" x14ac:dyDescent="0.15">
      <c r="A63" s="6" t="s">
        <v>54</v>
      </c>
      <c r="B63" s="6" t="s">
        <v>54</v>
      </c>
      <c r="C63" s="6" t="s">
        <v>54</v>
      </c>
      <c r="D63" s="6" t="s">
        <v>54</v>
      </c>
      <c r="E63" s="6" t="s">
        <v>54</v>
      </c>
      <c r="F63" s="6" t="s">
        <v>54</v>
      </c>
    </row>
    <row r="64" spans="1:13" ht="15" customHeight="1" x14ac:dyDescent="0.15"/>
    <row r="65" spans="1:13" ht="24.95" customHeight="1" x14ac:dyDescent="0.15">
      <c r="A65" s="15" t="s">
        <v>566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5" customHeight="1" x14ac:dyDescent="0.15"/>
    <row r="67" spans="1:13" ht="24.95" customHeight="1" x14ac:dyDescent="0.15">
      <c r="A67" s="15" t="s">
        <v>567</v>
      </c>
      <c r="B67" s="15"/>
      <c r="C67" s="15"/>
      <c r="D67" s="15"/>
      <c r="E67" s="15"/>
      <c r="F67" s="15"/>
    </row>
    <row r="68" spans="1:13" ht="24.95" customHeight="1" x14ac:dyDescent="0.15"/>
    <row r="69" spans="1:13" ht="50.1" customHeight="1" x14ac:dyDescent="0.15">
      <c r="A69" s="20" t="s">
        <v>235</v>
      </c>
      <c r="B69" s="20" t="s">
        <v>40</v>
      </c>
      <c r="C69" s="20" t="s">
        <v>540</v>
      </c>
      <c r="D69" s="6" t="s">
        <v>541</v>
      </c>
      <c r="E69" s="6" t="s">
        <v>542</v>
      </c>
      <c r="F69" s="6" t="s">
        <v>543</v>
      </c>
    </row>
    <row r="70" spans="1:13" ht="50.1" customHeight="1" x14ac:dyDescent="0.15">
      <c r="A70" s="20"/>
      <c r="B70" s="20"/>
      <c r="C70" s="20"/>
      <c r="D70" s="6" t="s">
        <v>557</v>
      </c>
      <c r="E70" s="6" t="s">
        <v>557</v>
      </c>
      <c r="F70" s="6" t="s">
        <v>557</v>
      </c>
    </row>
    <row r="71" spans="1:13" ht="24.95" customHeight="1" x14ac:dyDescent="0.15">
      <c r="A71" s="6" t="s">
        <v>240</v>
      </c>
      <c r="B71" s="6" t="s">
        <v>347</v>
      </c>
      <c r="C71" s="6" t="s">
        <v>348</v>
      </c>
      <c r="D71" s="6" t="s">
        <v>349</v>
      </c>
      <c r="E71" s="6" t="s">
        <v>350</v>
      </c>
      <c r="F71" s="6" t="s">
        <v>351</v>
      </c>
    </row>
    <row r="72" spans="1:13" x14ac:dyDescent="0.15">
      <c r="A72" s="6" t="s">
        <v>54</v>
      </c>
      <c r="B72" s="6" t="s">
        <v>54</v>
      </c>
      <c r="C72" s="6" t="s">
        <v>54</v>
      </c>
      <c r="D72" s="6" t="s">
        <v>54</v>
      </c>
      <c r="E72" s="6" t="s">
        <v>54</v>
      </c>
      <c r="F72" s="6" t="s">
        <v>54</v>
      </c>
    </row>
  </sheetData>
  <sheetProtection password="BB12" sheet="1" objects="1" scenarios="1"/>
  <mergeCells count="50">
    <mergeCell ref="A67:F67"/>
    <mergeCell ref="A69:A70"/>
    <mergeCell ref="B69:B70"/>
    <mergeCell ref="C69:C70"/>
    <mergeCell ref="A58:F58"/>
    <mergeCell ref="A60:A61"/>
    <mergeCell ref="B60:B61"/>
    <mergeCell ref="C60:C61"/>
    <mergeCell ref="A65:M65"/>
    <mergeCell ref="A47:C47"/>
    <mergeCell ref="A49:M49"/>
    <mergeCell ref="A51:F51"/>
    <mergeCell ref="A53:A54"/>
    <mergeCell ref="B53:B54"/>
    <mergeCell ref="C53:C54"/>
    <mergeCell ref="A38:M38"/>
    <mergeCell ref="A40:F40"/>
    <mergeCell ref="A42:A43"/>
    <mergeCell ref="B42:B43"/>
    <mergeCell ref="C42:C43"/>
    <mergeCell ref="A27:C27"/>
    <mergeCell ref="A29:M29"/>
    <mergeCell ref="A31:F31"/>
    <mergeCell ref="A33:A34"/>
    <mergeCell ref="B33:B34"/>
    <mergeCell ref="C33:C34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scale="57" fitToHeight="0" orientation="landscape" verticalDpi="0" r:id="rId1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view="pageBreakPreview" zoomScale="60" zoomScaleNormal="100" workbookViewId="0">
      <selection activeCell="A8" sqref="A8:XFD8"/>
    </sheetView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1" t="s">
        <v>568</v>
      </c>
      <c r="B1" s="21"/>
      <c r="C1" s="21"/>
      <c r="D1" s="21"/>
      <c r="E1" s="21"/>
      <c r="F1" s="21"/>
      <c r="G1" s="21"/>
      <c r="H1" s="21"/>
      <c r="I1" s="21"/>
    </row>
    <row r="2" spans="1:9" ht="24.95" customHeight="1" x14ac:dyDescent="0.15">
      <c r="A2" s="18" t="s">
        <v>569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15"/>
    <row r="4" spans="1:9" ht="20.100000000000001" customHeight="1" x14ac:dyDescent="0.15">
      <c r="A4" s="28" t="s">
        <v>570</v>
      </c>
      <c r="B4" s="28"/>
      <c r="C4" s="28"/>
      <c r="D4" s="28" t="s">
        <v>571</v>
      </c>
      <c r="E4" s="28"/>
      <c r="F4" s="28"/>
      <c r="G4" s="28"/>
      <c r="H4" s="28"/>
      <c r="I4" s="28"/>
    </row>
    <row r="5" spans="1:9" ht="20.100000000000001" customHeight="1" x14ac:dyDescent="0.15">
      <c r="A5" s="20" t="s">
        <v>572</v>
      </c>
      <c r="B5" s="20" t="s">
        <v>573</v>
      </c>
      <c r="C5" s="20" t="s">
        <v>574</v>
      </c>
      <c r="D5" s="20" t="s">
        <v>575</v>
      </c>
      <c r="E5" s="20" t="s">
        <v>576</v>
      </c>
      <c r="F5" s="20" t="s">
        <v>577</v>
      </c>
      <c r="G5" s="20"/>
      <c r="H5" s="20"/>
      <c r="I5" s="20"/>
    </row>
    <row r="6" spans="1:9" ht="20.100000000000001" customHeight="1" x14ac:dyDescent="0.15">
      <c r="A6" s="20"/>
      <c r="B6" s="20"/>
      <c r="C6" s="20"/>
      <c r="D6" s="20"/>
      <c r="E6" s="20"/>
      <c r="F6" s="6" t="s">
        <v>578</v>
      </c>
      <c r="G6" s="6" t="s">
        <v>579</v>
      </c>
      <c r="H6" s="6" t="s">
        <v>580</v>
      </c>
      <c r="I6" s="6" t="s">
        <v>581</v>
      </c>
    </row>
    <row r="7" spans="1:9" ht="45" customHeight="1" x14ac:dyDescent="0.15">
      <c r="A7" s="6" t="s">
        <v>582</v>
      </c>
      <c r="B7" s="6" t="s">
        <v>240</v>
      </c>
      <c r="C7" s="7" t="s">
        <v>583</v>
      </c>
      <c r="D7" s="7" t="s">
        <v>584</v>
      </c>
      <c r="E7" s="6" t="s">
        <v>15</v>
      </c>
      <c r="F7" s="9">
        <v>126126</v>
      </c>
      <c r="G7" s="9">
        <v>326126</v>
      </c>
      <c r="H7" s="9">
        <v>200000</v>
      </c>
      <c r="I7" s="7" t="s">
        <v>585</v>
      </c>
    </row>
    <row r="8" spans="1:9" ht="45" customHeight="1" x14ac:dyDescent="0.15">
      <c r="A8" s="6" t="s">
        <v>582</v>
      </c>
      <c r="B8" s="6" t="s">
        <v>240</v>
      </c>
      <c r="C8" s="7" t="s">
        <v>586</v>
      </c>
      <c r="D8" s="7" t="s">
        <v>584</v>
      </c>
      <c r="E8" s="6" t="s">
        <v>15</v>
      </c>
      <c r="F8" s="9">
        <v>946374</v>
      </c>
      <c r="G8" s="9">
        <v>1246374</v>
      </c>
      <c r="H8" s="9">
        <v>300000</v>
      </c>
      <c r="I8" s="7" t="s">
        <v>585</v>
      </c>
    </row>
    <row r="9" spans="1:9" ht="45" customHeight="1" x14ac:dyDescent="0.15">
      <c r="A9" s="6" t="s">
        <v>582</v>
      </c>
      <c r="B9" s="6" t="s">
        <v>240</v>
      </c>
      <c r="C9" s="7" t="s">
        <v>587</v>
      </c>
      <c r="D9" s="7" t="s">
        <v>584</v>
      </c>
      <c r="E9" s="6" t="s">
        <v>15</v>
      </c>
      <c r="F9" s="9">
        <v>1266960</v>
      </c>
      <c r="G9" s="9">
        <v>1616960</v>
      </c>
      <c r="H9" s="9">
        <v>350000</v>
      </c>
      <c r="I9" s="7" t="s">
        <v>585</v>
      </c>
    </row>
    <row r="10" spans="1:9" ht="45" customHeight="1" x14ac:dyDescent="0.15">
      <c r="A10" s="6" t="s">
        <v>582</v>
      </c>
      <c r="B10" s="6" t="s">
        <v>240</v>
      </c>
      <c r="C10" s="7" t="s">
        <v>588</v>
      </c>
      <c r="D10" s="7" t="s">
        <v>584</v>
      </c>
      <c r="E10" s="6" t="s">
        <v>15</v>
      </c>
      <c r="F10" s="9">
        <v>569640</v>
      </c>
      <c r="G10" s="9">
        <v>769640</v>
      </c>
      <c r="H10" s="9">
        <v>200000</v>
      </c>
      <c r="I10" s="7" t="s">
        <v>585</v>
      </c>
    </row>
    <row r="11" spans="1:9" ht="45" customHeight="1" x14ac:dyDescent="0.15">
      <c r="A11" s="6" t="s">
        <v>582</v>
      </c>
      <c r="B11" s="6" t="s">
        <v>240</v>
      </c>
      <c r="C11" s="7" t="s">
        <v>589</v>
      </c>
      <c r="D11" s="7" t="s">
        <v>584</v>
      </c>
      <c r="E11" s="6" t="s">
        <v>15</v>
      </c>
      <c r="F11" s="9">
        <v>2581367.17</v>
      </c>
      <c r="G11" s="9">
        <v>2981367.17</v>
      </c>
      <c r="H11" s="9">
        <v>400000</v>
      </c>
      <c r="I11" s="7" t="s">
        <v>585</v>
      </c>
    </row>
    <row r="12" spans="1:9" ht="30" customHeight="1" x14ac:dyDescent="0.15">
      <c r="A12" s="6" t="s">
        <v>582</v>
      </c>
      <c r="B12" s="6" t="s">
        <v>240</v>
      </c>
      <c r="C12" s="7" t="s">
        <v>590</v>
      </c>
      <c r="D12" s="7" t="s">
        <v>584</v>
      </c>
      <c r="E12" s="6" t="s">
        <v>15</v>
      </c>
      <c r="F12" s="9">
        <v>423322</v>
      </c>
      <c r="G12" s="9">
        <v>753026.38</v>
      </c>
      <c r="H12" s="9">
        <v>329704.38</v>
      </c>
      <c r="I12" s="7" t="s">
        <v>585</v>
      </c>
    </row>
    <row r="13" spans="1:9" ht="45" customHeight="1" x14ac:dyDescent="0.15">
      <c r="A13" s="6" t="s">
        <v>582</v>
      </c>
      <c r="B13" s="6" t="s">
        <v>240</v>
      </c>
      <c r="C13" s="7" t="s">
        <v>591</v>
      </c>
      <c r="D13" s="7" t="s">
        <v>584</v>
      </c>
      <c r="E13" s="6" t="s">
        <v>15</v>
      </c>
      <c r="F13" s="9">
        <v>2438592.4</v>
      </c>
      <c r="G13" s="9">
        <v>2838592.4</v>
      </c>
      <c r="H13" s="9">
        <v>400000</v>
      </c>
      <c r="I13" s="7" t="s">
        <v>585</v>
      </c>
    </row>
    <row r="14" spans="1:9" ht="45" customHeight="1" x14ac:dyDescent="0.15">
      <c r="A14" s="6" t="s">
        <v>582</v>
      </c>
      <c r="B14" s="6" t="s">
        <v>240</v>
      </c>
      <c r="C14" s="7" t="s">
        <v>592</v>
      </c>
      <c r="D14" s="7" t="s">
        <v>584</v>
      </c>
      <c r="E14" s="6" t="s">
        <v>15</v>
      </c>
      <c r="F14" s="9">
        <v>1535850</v>
      </c>
      <c r="G14" s="9">
        <v>1835850</v>
      </c>
      <c r="H14" s="9">
        <v>300000</v>
      </c>
      <c r="I14" s="7" t="s">
        <v>585</v>
      </c>
    </row>
    <row r="15" spans="1:9" ht="45" customHeight="1" x14ac:dyDescent="0.15">
      <c r="A15" s="6" t="s">
        <v>582</v>
      </c>
      <c r="B15" s="6" t="s">
        <v>240</v>
      </c>
      <c r="C15" s="7" t="s">
        <v>593</v>
      </c>
      <c r="D15" s="7" t="s">
        <v>584</v>
      </c>
      <c r="E15" s="6" t="s">
        <v>15</v>
      </c>
      <c r="F15" s="9">
        <v>660660</v>
      </c>
      <c r="G15" s="9">
        <v>860660</v>
      </c>
      <c r="H15" s="9">
        <v>200000</v>
      </c>
      <c r="I15" s="7" t="s">
        <v>585</v>
      </c>
    </row>
    <row r="16" spans="1:9" ht="45" customHeight="1" x14ac:dyDescent="0.15">
      <c r="A16" s="6" t="s">
        <v>582</v>
      </c>
      <c r="B16" s="6" t="s">
        <v>240</v>
      </c>
      <c r="C16" s="7" t="s">
        <v>594</v>
      </c>
      <c r="D16" s="7" t="s">
        <v>584</v>
      </c>
      <c r="E16" s="6" t="s">
        <v>15</v>
      </c>
      <c r="F16" s="9">
        <v>241835.4</v>
      </c>
      <c r="G16" s="9">
        <v>441835.4</v>
      </c>
      <c r="H16" s="9">
        <v>200000</v>
      </c>
      <c r="I16" s="7" t="s">
        <v>585</v>
      </c>
    </row>
    <row r="17" spans="1:9" ht="45" customHeight="1" x14ac:dyDescent="0.15">
      <c r="A17" s="6" t="s">
        <v>139</v>
      </c>
      <c r="B17" s="6" t="s">
        <v>240</v>
      </c>
      <c r="C17" s="7" t="s">
        <v>592</v>
      </c>
      <c r="D17" s="7" t="s">
        <v>595</v>
      </c>
      <c r="E17" s="6" t="s">
        <v>15</v>
      </c>
      <c r="F17" s="9">
        <v>475014.7</v>
      </c>
      <c r="G17" s="9">
        <v>554426.69999999995</v>
      </c>
      <c r="H17" s="9">
        <v>79412</v>
      </c>
      <c r="I17" s="7" t="s">
        <v>596</v>
      </c>
    </row>
    <row r="18" spans="1:9" ht="45" customHeight="1" x14ac:dyDescent="0.15">
      <c r="A18" s="6" t="s">
        <v>139</v>
      </c>
      <c r="B18" s="6" t="s">
        <v>240</v>
      </c>
      <c r="C18" s="7" t="s">
        <v>593</v>
      </c>
      <c r="D18" s="7" t="s">
        <v>595</v>
      </c>
      <c r="E18" s="6" t="s">
        <v>15</v>
      </c>
      <c r="F18" s="9">
        <v>199519.32</v>
      </c>
      <c r="G18" s="9">
        <v>259919</v>
      </c>
      <c r="H18" s="9">
        <v>60399.68</v>
      </c>
      <c r="I18" s="7" t="s">
        <v>596</v>
      </c>
    </row>
    <row r="19" spans="1:9" ht="45" customHeight="1" x14ac:dyDescent="0.15">
      <c r="A19" s="6" t="s">
        <v>139</v>
      </c>
      <c r="B19" s="6" t="s">
        <v>240</v>
      </c>
      <c r="C19" s="7" t="s">
        <v>587</v>
      </c>
      <c r="D19" s="7" t="s">
        <v>595</v>
      </c>
      <c r="E19" s="6" t="s">
        <v>15</v>
      </c>
      <c r="F19" s="9">
        <v>382621.92</v>
      </c>
      <c r="G19" s="9">
        <v>488321</v>
      </c>
      <c r="H19" s="9">
        <v>105699.08</v>
      </c>
      <c r="I19" s="7" t="s">
        <v>596</v>
      </c>
    </row>
    <row r="20" spans="1:9" ht="45" customHeight="1" x14ac:dyDescent="0.15">
      <c r="A20" s="6" t="s">
        <v>139</v>
      </c>
      <c r="B20" s="6" t="s">
        <v>240</v>
      </c>
      <c r="C20" s="7" t="s">
        <v>591</v>
      </c>
      <c r="D20" s="7" t="s">
        <v>595</v>
      </c>
      <c r="E20" s="6" t="s">
        <v>15</v>
      </c>
      <c r="F20" s="9">
        <v>736254.9</v>
      </c>
      <c r="G20" s="9">
        <v>857254.9</v>
      </c>
      <c r="H20" s="9">
        <v>121000</v>
      </c>
      <c r="I20" s="7" t="s">
        <v>596</v>
      </c>
    </row>
    <row r="21" spans="1:9" ht="45" customHeight="1" x14ac:dyDescent="0.15">
      <c r="A21" s="6" t="s">
        <v>139</v>
      </c>
      <c r="B21" s="6" t="s">
        <v>240</v>
      </c>
      <c r="C21" s="7" t="s">
        <v>583</v>
      </c>
      <c r="D21" s="7" t="s">
        <v>595</v>
      </c>
      <c r="E21" s="6" t="s">
        <v>15</v>
      </c>
      <c r="F21" s="9">
        <v>38090.050000000003</v>
      </c>
      <c r="G21" s="9">
        <v>98490.05</v>
      </c>
      <c r="H21" s="9">
        <v>60400</v>
      </c>
      <c r="I21" s="7" t="s">
        <v>596</v>
      </c>
    </row>
    <row r="22" spans="1:9" ht="45" customHeight="1" x14ac:dyDescent="0.15">
      <c r="A22" s="6" t="s">
        <v>139</v>
      </c>
      <c r="B22" s="6" t="s">
        <v>240</v>
      </c>
      <c r="C22" s="7" t="s">
        <v>589</v>
      </c>
      <c r="D22" s="7" t="s">
        <v>595</v>
      </c>
      <c r="E22" s="6" t="s">
        <v>15</v>
      </c>
      <c r="F22" s="9">
        <v>818632.89</v>
      </c>
      <c r="G22" s="9">
        <v>900372.83</v>
      </c>
      <c r="H22" s="9">
        <v>81739.94</v>
      </c>
      <c r="I22" s="7" t="s">
        <v>596</v>
      </c>
    </row>
    <row r="23" spans="1:9" ht="45" customHeight="1" x14ac:dyDescent="0.15">
      <c r="A23" s="6" t="s">
        <v>139</v>
      </c>
      <c r="B23" s="6" t="s">
        <v>240</v>
      </c>
      <c r="C23" s="7" t="s">
        <v>588</v>
      </c>
      <c r="D23" s="7" t="s">
        <v>595</v>
      </c>
      <c r="E23" s="6" t="s">
        <v>15</v>
      </c>
      <c r="F23" s="9">
        <v>172031.28</v>
      </c>
      <c r="G23" s="9">
        <v>232431.28</v>
      </c>
      <c r="H23" s="9">
        <v>60400</v>
      </c>
      <c r="I23" s="7" t="s">
        <v>596</v>
      </c>
    </row>
    <row r="24" spans="1:9" ht="45" customHeight="1" x14ac:dyDescent="0.15">
      <c r="A24" s="6" t="s">
        <v>139</v>
      </c>
      <c r="B24" s="6" t="s">
        <v>240</v>
      </c>
      <c r="C24" s="7" t="s">
        <v>594</v>
      </c>
      <c r="D24" s="7" t="s">
        <v>595</v>
      </c>
      <c r="E24" s="6" t="s">
        <v>15</v>
      </c>
      <c r="F24" s="9">
        <v>73034.289999999994</v>
      </c>
      <c r="G24" s="9">
        <v>133434.17000000001</v>
      </c>
      <c r="H24" s="9">
        <v>60399.88</v>
      </c>
      <c r="I24" s="7" t="s">
        <v>596</v>
      </c>
    </row>
    <row r="25" spans="1:9" ht="45" customHeight="1" x14ac:dyDescent="0.15">
      <c r="A25" s="6" t="s">
        <v>139</v>
      </c>
      <c r="B25" s="6" t="s">
        <v>240</v>
      </c>
      <c r="C25" s="7" t="s">
        <v>586</v>
      </c>
      <c r="D25" s="7" t="s">
        <v>595</v>
      </c>
      <c r="E25" s="6" t="s">
        <v>15</v>
      </c>
      <c r="F25" s="9">
        <v>285804.95</v>
      </c>
      <c r="G25" s="9">
        <v>376404.94</v>
      </c>
      <c r="H25" s="9">
        <v>90599.99</v>
      </c>
      <c r="I25" s="7" t="s">
        <v>596</v>
      </c>
    </row>
    <row r="26" spans="1:9" ht="30" customHeight="1" x14ac:dyDescent="0.15">
      <c r="A26" s="6" t="s">
        <v>139</v>
      </c>
      <c r="B26" s="6" t="s">
        <v>240</v>
      </c>
      <c r="C26" s="7" t="s">
        <v>590</v>
      </c>
      <c r="D26" s="7" t="s">
        <v>595</v>
      </c>
      <c r="E26" s="6" t="s">
        <v>15</v>
      </c>
      <c r="F26" s="9">
        <v>117055.2</v>
      </c>
      <c r="G26" s="9">
        <v>248555.39</v>
      </c>
      <c r="H26" s="9">
        <v>131500.19</v>
      </c>
      <c r="I26" s="7" t="s">
        <v>596</v>
      </c>
    </row>
    <row r="27" spans="1:9" ht="21" x14ac:dyDescent="0.15">
      <c r="A27" s="6" t="s">
        <v>582</v>
      </c>
      <c r="B27" s="6" t="s">
        <v>347</v>
      </c>
      <c r="C27" s="7"/>
      <c r="D27" s="7" t="s">
        <v>597</v>
      </c>
      <c r="E27" s="6" t="s">
        <v>15</v>
      </c>
      <c r="F27" s="9">
        <v>5024978.59</v>
      </c>
      <c r="G27" s="9">
        <v>6737144.21</v>
      </c>
      <c r="H27" s="9">
        <v>1712165.62</v>
      </c>
      <c r="I27" s="7" t="s">
        <v>585</v>
      </c>
    </row>
    <row r="28" spans="1:9" ht="21" x14ac:dyDescent="0.15">
      <c r="A28" s="6" t="s">
        <v>582</v>
      </c>
      <c r="B28" s="6" t="s">
        <v>348</v>
      </c>
      <c r="C28" s="7"/>
      <c r="D28" s="7" t="s">
        <v>598</v>
      </c>
      <c r="E28" s="6" t="s">
        <v>15</v>
      </c>
      <c r="F28" s="9">
        <v>2051476.7</v>
      </c>
      <c r="G28" s="9">
        <v>2361476.7000000002</v>
      </c>
      <c r="H28" s="9">
        <v>310000</v>
      </c>
      <c r="I28" s="7" t="s">
        <v>585</v>
      </c>
    </row>
    <row r="29" spans="1:9" ht="21" x14ac:dyDescent="0.15">
      <c r="A29" s="6" t="s">
        <v>139</v>
      </c>
      <c r="B29" s="6" t="s">
        <v>347</v>
      </c>
      <c r="C29" s="7"/>
      <c r="D29" s="7" t="s">
        <v>599</v>
      </c>
      <c r="E29" s="6" t="s">
        <v>15</v>
      </c>
      <c r="F29" s="9">
        <v>619546.09</v>
      </c>
      <c r="G29" s="9">
        <v>713165.96</v>
      </c>
      <c r="H29" s="9">
        <v>93619.87</v>
      </c>
      <c r="I29" s="7" t="s">
        <v>596</v>
      </c>
    </row>
    <row r="30" spans="1:9" ht="21" x14ac:dyDescent="0.15">
      <c r="A30" s="6" t="s">
        <v>139</v>
      </c>
      <c r="B30" s="6" t="s">
        <v>348</v>
      </c>
      <c r="C30" s="7"/>
      <c r="D30" s="7" t="s">
        <v>600</v>
      </c>
      <c r="E30" s="6" t="s">
        <v>15</v>
      </c>
      <c r="F30" s="9">
        <v>1517543.45</v>
      </c>
      <c r="G30" s="9">
        <v>2052737.56</v>
      </c>
      <c r="H30" s="9">
        <v>535194.11</v>
      </c>
      <c r="I30" s="7" t="s">
        <v>596</v>
      </c>
    </row>
    <row r="31" spans="1:9" ht="20.100000000000001" customHeight="1" x14ac:dyDescent="0.15"/>
    <row r="32" spans="1:9" ht="20.100000000000001" customHeight="1" x14ac:dyDescent="0.15">
      <c r="A32" s="28" t="s">
        <v>570</v>
      </c>
      <c r="B32" s="28"/>
      <c r="C32" s="28"/>
      <c r="D32" s="28" t="s">
        <v>601</v>
      </c>
      <c r="E32" s="28"/>
      <c r="F32" s="28"/>
      <c r="G32" s="28"/>
      <c r="H32" s="28"/>
      <c r="I32" s="28"/>
    </row>
    <row r="33" spans="1:9" ht="20.100000000000001" customHeight="1" x14ac:dyDescent="0.15">
      <c r="A33" s="20" t="s">
        <v>572</v>
      </c>
      <c r="B33" s="20" t="s">
        <v>573</v>
      </c>
      <c r="C33" s="20" t="s">
        <v>574</v>
      </c>
      <c r="D33" s="20" t="s">
        <v>575</v>
      </c>
      <c r="E33" s="20" t="s">
        <v>576</v>
      </c>
      <c r="F33" s="20" t="s">
        <v>577</v>
      </c>
      <c r="G33" s="20"/>
      <c r="H33" s="20"/>
      <c r="I33" s="20"/>
    </row>
    <row r="34" spans="1:9" ht="20.100000000000001" customHeight="1" x14ac:dyDescent="0.15">
      <c r="A34" s="20"/>
      <c r="B34" s="20"/>
      <c r="C34" s="20"/>
      <c r="D34" s="20"/>
      <c r="E34" s="20"/>
      <c r="F34" s="6" t="s">
        <v>578</v>
      </c>
      <c r="G34" s="6" t="s">
        <v>579</v>
      </c>
      <c r="H34" s="6" t="s">
        <v>580</v>
      </c>
      <c r="I34" s="6" t="s">
        <v>581</v>
      </c>
    </row>
    <row r="35" spans="1:9" ht="20.100000000000001" customHeight="1" x14ac:dyDescent="0.15">
      <c r="A35" s="20" t="s">
        <v>602</v>
      </c>
      <c r="B35" s="20"/>
      <c r="C35" s="20"/>
      <c r="D35" s="20"/>
      <c r="E35" s="20"/>
      <c r="F35" s="20"/>
      <c r="G35" s="20"/>
      <c r="H35" s="20"/>
      <c r="I35" s="20"/>
    </row>
    <row r="36" spans="1:9" ht="20.100000000000001" customHeight="1" x14ac:dyDescent="0.15"/>
    <row r="37" spans="1:9" ht="20.100000000000001" customHeight="1" x14ac:dyDescent="0.15">
      <c r="A37" s="28" t="s">
        <v>570</v>
      </c>
      <c r="B37" s="28"/>
      <c r="C37" s="28"/>
      <c r="D37" s="28" t="s">
        <v>603</v>
      </c>
      <c r="E37" s="28"/>
      <c r="F37" s="28"/>
      <c r="G37" s="28"/>
      <c r="H37" s="28"/>
      <c r="I37" s="28"/>
    </row>
    <row r="38" spans="1:9" ht="20.100000000000001" customHeight="1" x14ac:dyDescent="0.15">
      <c r="A38" s="20" t="s">
        <v>572</v>
      </c>
      <c r="B38" s="20" t="s">
        <v>573</v>
      </c>
      <c r="C38" s="20" t="s">
        <v>574</v>
      </c>
      <c r="D38" s="20" t="s">
        <v>575</v>
      </c>
      <c r="E38" s="20" t="s">
        <v>576</v>
      </c>
      <c r="F38" s="20" t="s">
        <v>577</v>
      </c>
      <c r="G38" s="20"/>
      <c r="H38" s="20"/>
      <c r="I38" s="20"/>
    </row>
    <row r="39" spans="1:9" ht="20.100000000000001" customHeight="1" x14ac:dyDescent="0.15">
      <c r="A39" s="20"/>
      <c r="B39" s="20"/>
      <c r="C39" s="20"/>
      <c r="D39" s="20"/>
      <c r="E39" s="20"/>
      <c r="F39" s="6" t="s">
        <v>578</v>
      </c>
      <c r="G39" s="6" t="s">
        <v>579</v>
      </c>
      <c r="H39" s="6" t="s">
        <v>580</v>
      </c>
      <c r="I39" s="6" t="s">
        <v>581</v>
      </c>
    </row>
    <row r="40" spans="1:9" ht="20.100000000000001" customHeight="1" x14ac:dyDescent="0.15">
      <c r="A40" s="20" t="s">
        <v>602</v>
      </c>
      <c r="B40" s="20"/>
      <c r="C40" s="20"/>
      <c r="D40" s="20"/>
      <c r="E40" s="20"/>
      <c r="F40" s="20"/>
      <c r="G40" s="20"/>
      <c r="H40" s="20"/>
      <c r="I40" s="20"/>
    </row>
    <row r="41" spans="1:9" ht="20.100000000000001" customHeight="1" x14ac:dyDescent="0.15"/>
    <row r="42" spans="1:9" ht="20.100000000000001" customHeight="1" x14ac:dyDescent="0.15">
      <c r="A42" s="28" t="s">
        <v>570</v>
      </c>
      <c r="B42" s="28"/>
      <c r="C42" s="28"/>
      <c r="D42" s="28" t="s">
        <v>604</v>
      </c>
      <c r="E42" s="28"/>
      <c r="F42" s="28"/>
      <c r="G42" s="28"/>
      <c r="H42" s="28"/>
      <c r="I42" s="28"/>
    </row>
    <row r="43" spans="1:9" ht="20.100000000000001" customHeight="1" x14ac:dyDescent="0.15">
      <c r="A43" s="20" t="s">
        <v>572</v>
      </c>
      <c r="B43" s="20" t="s">
        <v>573</v>
      </c>
      <c r="C43" s="20" t="s">
        <v>574</v>
      </c>
      <c r="D43" s="20" t="s">
        <v>575</v>
      </c>
      <c r="E43" s="20" t="s">
        <v>576</v>
      </c>
      <c r="F43" s="20" t="s">
        <v>577</v>
      </c>
      <c r="G43" s="20"/>
      <c r="H43" s="20"/>
      <c r="I43" s="20"/>
    </row>
    <row r="44" spans="1:9" ht="20.100000000000001" customHeight="1" x14ac:dyDescent="0.15">
      <c r="A44" s="20"/>
      <c r="B44" s="20"/>
      <c r="C44" s="20"/>
      <c r="D44" s="20"/>
      <c r="E44" s="20"/>
      <c r="F44" s="6" t="s">
        <v>578</v>
      </c>
      <c r="G44" s="6" t="s">
        <v>579</v>
      </c>
      <c r="H44" s="6" t="s">
        <v>580</v>
      </c>
      <c r="I44" s="6" t="s">
        <v>581</v>
      </c>
    </row>
    <row r="45" spans="1:9" ht="20.100000000000001" customHeight="1" x14ac:dyDescent="0.15">
      <c r="A45" s="20" t="s">
        <v>602</v>
      </c>
      <c r="B45" s="20"/>
      <c r="C45" s="20"/>
      <c r="D45" s="20"/>
      <c r="E45" s="20"/>
      <c r="F45" s="20"/>
      <c r="G45" s="20"/>
      <c r="H45" s="20"/>
      <c r="I45" s="20"/>
    </row>
    <row r="46" spans="1:9" ht="20.100000000000001" customHeight="1" x14ac:dyDescent="0.15"/>
    <row r="47" spans="1:9" ht="20.100000000000001" customHeight="1" x14ac:dyDescent="0.15"/>
    <row r="48" spans="1:9" ht="30" customHeight="1" x14ac:dyDescent="0.15">
      <c r="A48" s="23" t="s">
        <v>605</v>
      </c>
      <c r="B48" s="23"/>
      <c r="C48" s="3"/>
      <c r="D48" s="8"/>
    </row>
    <row r="49" spans="1:8" ht="9.9499999999999993" customHeight="1" x14ac:dyDescent="0.15">
      <c r="C49" s="5" t="s">
        <v>9</v>
      </c>
      <c r="D49" s="5" t="s">
        <v>10</v>
      </c>
    </row>
    <row r="50" spans="1:8" ht="30" customHeight="1" x14ac:dyDescent="0.15">
      <c r="A50" s="23" t="s">
        <v>606</v>
      </c>
      <c r="B50" s="23"/>
      <c r="C50" s="3"/>
      <c r="D50" s="8"/>
    </row>
    <row r="51" spans="1:8" ht="9.9499999999999993" customHeight="1" x14ac:dyDescent="0.15">
      <c r="C51" s="5" t="s">
        <v>9</v>
      </c>
      <c r="D51" s="5" t="s">
        <v>10</v>
      </c>
    </row>
    <row r="52" spans="1:8" ht="30" customHeight="1" x14ac:dyDescent="0.15">
      <c r="A52" s="23" t="s">
        <v>317</v>
      </c>
      <c r="B52" s="23"/>
      <c r="C52" s="3"/>
      <c r="D52" s="8"/>
    </row>
    <row r="53" spans="1:8" ht="9.9499999999999993" customHeight="1" x14ac:dyDescent="0.15">
      <c r="C53" s="5" t="s">
        <v>9</v>
      </c>
      <c r="D53" s="5" t="s">
        <v>10</v>
      </c>
    </row>
    <row r="54" spans="1:8" ht="30" customHeight="1" x14ac:dyDescent="0.15">
      <c r="A54" s="23" t="s">
        <v>607</v>
      </c>
      <c r="B54" s="23"/>
      <c r="C54" s="8"/>
      <c r="D54" s="3"/>
      <c r="E54" s="29"/>
      <c r="F54" s="29"/>
      <c r="G54" s="29"/>
      <c r="H54" s="29"/>
    </row>
    <row r="55" spans="1:8" ht="9.9499999999999993" customHeight="1" x14ac:dyDescent="0.15">
      <c r="C55" s="5" t="s">
        <v>608</v>
      </c>
      <c r="D55" s="5" t="s">
        <v>9</v>
      </c>
      <c r="E55" s="30" t="s">
        <v>10</v>
      </c>
      <c r="F55" s="30"/>
      <c r="G55" s="30" t="s">
        <v>609</v>
      </c>
      <c r="H55" s="30"/>
    </row>
    <row r="56" spans="1:8" ht="30" customHeight="1" x14ac:dyDescent="0.15">
      <c r="A56" s="23" t="s">
        <v>610</v>
      </c>
      <c r="B56" s="23"/>
      <c r="C56" s="23"/>
    </row>
    <row r="57" spans="1:8" ht="15" customHeight="1" x14ac:dyDescent="0.15"/>
    <row r="58" spans="1:8" ht="20.100000000000001" customHeight="1" x14ac:dyDescent="0.15">
      <c r="B58" s="12" t="s">
        <v>0</v>
      </c>
      <c r="C58" s="12"/>
    </row>
    <row r="59" spans="1:8" ht="15" customHeight="1" x14ac:dyDescent="0.15">
      <c r="B59" s="14" t="s">
        <v>2</v>
      </c>
      <c r="C59" s="14"/>
    </row>
    <row r="60" spans="1:8" ht="15" customHeight="1" x14ac:dyDescent="0.15">
      <c r="B60" s="14" t="s">
        <v>4</v>
      </c>
      <c r="C60" s="14"/>
    </row>
    <row r="61" spans="1:8" ht="20.100000000000001" customHeight="1" x14ac:dyDescent="0.15">
      <c r="B61" s="14" t="s">
        <v>6</v>
      </c>
      <c r="C61" s="14"/>
    </row>
    <row r="62" spans="1:8" ht="30" customHeight="1" x14ac:dyDescent="0.15">
      <c r="B62" s="14" t="s">
        <v>8</v>
      </c>
      <c r="C62" s="14"/>
    </row>
    <row r="63" spans="1:8" ht="20.100000000000001" customHeight="1" x14ac:dyDescent="0.15">
      <c r="B63" s="14" t="s">
        <v>11</v>
      </c>
      <c r="C63" s="14"/>
    </row>
    <row r="64" spans="1:8" ht="15" customHeight="1" x14ac:dyDescent="0.15">
      <c r="B64" s="17" t="s">
        <v>13</v>
      </c>
      <c r="C64" s="17"/>
    </row>
  </sheetData>
  <sheetProtection password="BB12" sheet="1" objects="1" scenarios="1"/>
  <mergeCells count="53">
    <mergeCell ref="B60:C60"/>
    <mergeCell ref="B61:C61"/>
    <mergeCell ref="B62:C62"/>
    <mergeCell ref="B63:C63"/>
    <mergeCell ref="B64:C64"/>
    <mergeCell ref="E55:F55"/>
    <mergeCell ref="G55:H55"/>
    <mergeCell ref="A56:C56"/>
    <mergeCell ref="B58:C58"/>
    <mergeCell ref="B59:C59"/>
    <mergeCell ref="A45:I45"/>
    <mergeCell ref="A48:B48"/>
    <mergeCell ref="A50:B50"/>
    <mergeCell ref="A52:B52"/>
    <mergeCell ref="A54:B54"/>
    <mergeCell ref="E54:F54"/>
    <mergeCell ref="G54:H54"/>
    <mergeCell ref="A40:I40"/>
    <mergeCell ref="A42:C42"/>
    <mergeCell ref="D42:I42"/>
    <mergeCell ref="A43:A44"/>
    <mergeCell ref="B43:B44"/>
    <mergeCell ref="C43:C44"/>
    <mergeCell ref="D43:D44"/>
    <mergeCell ref="E43:E44"/>
    <mergeCell ref="F43:I43"/>
    <mergeCell ref="A35:I35"/>
    <mergeCell ref="A37:C37"/>
    <mergeCell ref="D37:I37"/>
    <mergeCell ref="A38:A39"/>
    <mergeCell ref="B38:B39"/>
    <mergeCell ref="C38:C39"/>
    <mergeCell ref="D38:D39"/>
    <mergeCell ref="E38:E39"/>
    <mergeCell ref="F38:I38"/>
    <mergeCell ref="A32:C32"/>
    <mergeCell ref="D32:I32"/>
    <mergeCell ref="A33:A34"/>
    <mergeCell ref="B33:B34"/>
    <mergeCell ref="C33:C34"/>
    <mergeCell ref="D33:D34"/>
    <mergeCell ref="E33:E34"/>
    <mergeCell ref="F33:I33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scale="62" fitToHeight="0" orientation="landscape" verticalDpi="0" r:id="rId1"/>
  <headerFooter>
    <oddHeader>&amp;R&amp;R&amp;"Verdana,полужирный" &amp;12 &amp;K00-009</oddHeader>
  </headerFooter>
  <rowBreaks count="2" manualBreakCount="2">
    <brk id="22" max="8" man="1"/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8" t="s">
        <v>611</v>
      </c>
      <c r="B2" s="18"/>
      <c r="C2" s="18"/>
      <c r="D2" s="18"/>
      <c r="E2" s="18"/>
    </row>
    <row r="3" spans="1:5" ht="20.100000000000001" customHeight="1" x14ac:dyDescent="0.15"/>
    <row r="4" spans="1:5" ht="30" customHeight="1" x14ac:dyDescent="0.15">
      <c r="A4" s="6" t="s">
        <v>235</v>
      </c>
      <c r="B4" s="6" t="s">
        <v>612</v>
      </c>
      <c r="C4" s="6" t="s">
        <v>613</v>
      </c>
      <c r="D4" s="6" t="s">
        <v>614</v>
      </c>
      <c r="E4" s="6" t="s">
        <v>615</v>
      </c>
    </row>
    <row r="5" spans="1:5" ht="42" x14ac:dyDescent="0.15">
      <c r="A5" s="6" t="s">
        <v>240</v>
      </c>
      <c r="B5" s="6" t="s">
        <v>616</v>
      </c>
      <c r="C5" s="6" t="s">
        <v>617</v>
      </c>
      <c r="D5" s="7" t="s">
        <v>618</v>
      </c>
      <c r="E5" s="7" t="s">
        <v>619</v>
      </c>
    </row>
    <row r="6" spans="1:5" ht="42" x14ac:dyDescent="0.15">
      <c r="A6" s="6" t="s">
        <v>347</v>
      </c>
      <c r="B6" s="6" t="s">
        <v>616</v>
      </c>
      <c r="C6" s="6" t="s">
        <v>620</v>
      </c>
      <c r="D6" s="7" t="s">
        <v>621</v>
      </c>
      <c r="E6" s="7" t="s">
        <v>622</v>
      </c>
    </row>
    <row r="7" spans="1:5" ht="42" x14ac:dyDescent="0.15">
      <c r="A7" s="6" t="s">
        <v>348</v>
      </c>
      <c r="B7" s="6" t="s">
        <v>616</v>
      </c>
      <c r="C7" s="6" t="s">
        <v>623</v>
      </c>
      <c r="D7" s="7" t="s">
        <v>624</v>
      </c>
      <c r="E7" s="7" t="s">
        <v>625</v>
      </c>
    </row>
    <row r="8" spans="1:5" ht="31.5" x14ac:dyDescent="0.15">
      <c r="A8" s="6" t="s">
        <v>349</v>
      </c>
      <c r="B8" s="6" t="s">
        <v>616</v>
      </c>
      <c r="C8" s="6" t="s">
        <v>626</v>
      </c>
      <c r="D8" s="7" t="s">
        <v>625</v>
      </c>
      <c r="E8" s="7" t="s">
        <v>625</v>
      </c>
    </row>
    <row r="9" spans="1:5" ht="42" x14ac:dyDescent="0.15">
      <c r="A9" s="6" t="s">
        <v>350</v>
      </c>
      <c r="B9" s="6" t="s">
        <v>616</v>
      </c>
      <c r="C9" s="6" t="s">
        <v>627</v>
      </c>
      <c r="D9" s="7" t="s">
        <v>628</v>
      </c>
      <c r="E9" s="7" t="s">
        <v>625</v>
      </c>
    </row>
    <row r="10" spans="1:5" ht="63" x14ac:dyDescent="0.15">
      <c r="A10" s="6" t="s">
        <v>351</v>
      </c>
      <c r="B10" s="6" t="s">
        <v>616</v>
      </c>
      <c r="C10" s="6" t="s">
        <v>629</v>
      </c>
      <c r="D10" s="7" t="s">
        <v>630</v>
      </c>
      <c r="E10" s="7" t="s">
        <v>631</v>
      </c>
    </row>
    <row r="11" spans="1:5" ht="42" x14ac:dyDescent="0.15">
      <c r="A11" s="6" t="s">
        <v>352</v>
      </c>
      <c r="B11" s="6" t="s">
        <v>616</v>
      </c>
      <c r="C11" s="6" t="s">
        <v>632</v>
      </c>
      <c r="D11" s="7" t="s">
        <v>633</v>
      </c>
      <c r="E11" s="7" t="s">
        <v>634</v>
      </c>
    </row>
    <row r="12" spans="1:5" ht="31.5" x14ac:dyDescent="0.15">
      <c r="A12" s="6" t="s">
        <v>353</v>
      </c>
      <c r="B12" s="6" t="s">
        <v>616</v>
      </c>
      <c r="C12" s="6" t="s">
        <v>635</v>
      </c>
      <c r="D12" s="7" t="s">
        <v>625</v>
      </c>
      <c r="E12" s="7" t="s">
        <v>625</v>
      </c>
    </row>
    <row r="13" spans="1:5" ht="31.5" x14ac:dyDescent="0.15">
      <c r="A13" s="6" t="s">
        <v>354</v>
      </c>
      <c r="B13" s="6" t="s">
        <v>616</v>
      </c>
      <c r="C13" s="6" t="s">
        <v>636</v>
      </c>
      <c r="D13" s="7" t="s">
        <v>625</v>
      </c>
      <c r="E13" s="7" t="s">
        <v>625</v>
      </c>
    </row>
    <row r="14" spans="1:5" ht="42" x14ac:dyDescent="0.15">
      <c r="A14" s="6" t="s">
        <v>355</v>
      </c>
      <c r="B14" s="6" t="s">
        <v>616</v>
      </c>
      <c r="C14" s="6" t="s">
        <v>637</v>
      </c>
      <c r="D14" s="7" t="s">
        <v>638</v>
      </c>
      <c r="E14" s="7" t="s">
        <v>625</v>
      </c>
    </row>
    <row r="15" spans="1:5" ht="42" x14ac:dyDescent="0.15">
      <c r="A15" s="6" t="s">
        <v>401</v>
      </c>
      <c r="B15" s="6" t="s">
        <v>616</v>
      </c>
      <c r="C15" s="6" t="s">
        <v>639</v>
      </c>
      <c r="D15" s="7" t="s">
        <v>640</v>
      </c>
      <c r="E15" s="7" t="s">
        <v>625</v>
      </c>
    </row>
  </sheetData>
  <sheetProtection password="BB12" sheet="1" objects="1" scenarios="1"/>
  <mergeCells count="1">
    <mergeCell ref="A2:E2"/>
  </mergeCells>
  <phoneticPr fontId="0" type="noConversion"/>
  <pageMargins left="0.4" right="0.4" top="0.4" bottom="0.4" header="0.1" footer="0.1"/>
  <pageSetup paperSize="9" scale="64" fitToHeight="0" orientation="landscape" verticalDpi="0" r:id="rId1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Закупки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2021-10-26T12:52:28Z</cp:lastPrinted>
  <dcterms:modified xsi:type="dcterms:W3CDTF">2021-10-26T12:53:22Z</dcterms:modified>
</cp:coreProperties>
</file>