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арина новое\Смета\2023 год\Внесение изменений в ПФХД\10_04_2023\"/>
    </mc:Choice>
  </mc:AlternateContent>
  <bookViews>
    <workbookView xWindow="0" yWindow="0" windowWidth="28800" windowHeight="11535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57" i="7" l="1"/>
  <c r="E57" i="7"/>
  <c r="D57" i="7"/>
  <c r="L34" i="7"/>
  <c r="I34" i="7"/>
  <c r="F34" i="7"/>
  <c r="G666" i="6"/>
  <c r="G665" i="6"/>
  <c r="E665" i="6"/>
  <c r="G663" i="6"/>
  <c r="E663" i="6"/>
  <c r="G661" i="6"/>
  <c r="E661" i="6"/>
  <c r="G650" i="6"/>
  <c r="G649" i="6"/>
  <c r="E649" i="6"/>
  <c r="G638" i="6"/>
  <c r="G637" i="6"/>
  <c r="E637" i="6"/>
  <c r="G622" i="6"/>
  <c r="G621" i="6"/>
  <c r="E621" i="6"/>
  <c r="G605" i="6"/>
  <c r="G604" i="6"/>
  <c r="E604" i="6"/>
  <c r="G593" i="6"/>
  <c r="G592" i="6"/>
  <c r="E592" i="6"/>
  <c r="G581" i="6"/>
  <c r="G580" i="6"/>
  <c r="E580" i="6"/>
  <c r="G569" i="6"/>
  <c r="G568" i="6"/>
  <c r="E568" i="6"/>
  <c r="G566" i="6"/>
  <c r="E566" i="6"/>
  <c r="G564" i="6"/>
  <c r="E564" i="6"/>
  <c r="G562" i="6"/>
  <c r="E562" i="6"/>
  <c r="G560" i="6"/>
  <c r="E560" i="6"/>
  <c r="G558" i="6"/>
  <c r="E558" i="6"/>
  <c r="G556" i="6"/>
  <c r="E556" i="6"/>
  <c r="G554" i="6"/>
  <c r="E554" i="6"/>
  <c r="G552" i="6"/>
  <c r="E552" i="6"/>
  <c r="G549" i="6"/>
  <c r="E549" i="6"/>
  <c r="G546" i="6"/>
  <c r="E546" i="6"/>
  <c r="G544" i="6"/>
  <c r="E544" i="6"/>
  <c r="G532" i="6"/>
  <c r="E532" i="6"/>
  <c r="G530" i="6"/>
  <c r="E530" i="6"/>
  <c r="G528" i="6"/>
  <c r="E528" i="6"/>
  <c r="G526" i="6"/>
  <c r="E526" i="6"/>
  <c r="G523" i="6"/>
  <c r="E523" i="6"/>
  <c r="G521" i="6"/>
  <c r="E521" i="6"/>
  <c r="G519" i="6"/>
  <c r="E519" i="6"/>
  <c r="G517" i="6"/>
  <c r="E517" i="6"/>
  <c r="G515" i="6"/>
  <c r="E515" i="6"/>
  <c r="G513" i="6"/>
  <c r="E513" i="6"/>
  <c r="G511" i="6"/>
  <c r="G533" i="6" s="1"/>
  <c r="E511" i="6"/>
  <c r="G499" i="6"/>
  <c r="G500" i="6" s="1"/>
  <c r="E499" i="6"/>
  <c r="G497" i="6"/>
  <c r="E497" i="6"/>
  <c r="G485" i="6"/>
  <c r="G486" i="6" s="1"/>
  <c r="E485" i="6"/>
  <c r="G483" i="6"/>
  <c r="E483" i="6"/>
  <c r="G481" i="6"/>
  <c r="E481" i="6"/>
  <c r="G470" i="6"/>
  <c r="G469" i="6"/>
  <c r="E469" i="6"/>
  <c r="G467" i="6"/>
  <c r="E467" i="6"/>
  <c r="G455" i="6"/>
  <c r="G456" i="6" s="1"/>
  <c r="E455" i="6"/>
  <c r="G453" i="6"/>
  <c r="E453" i="6"/>
  <c r="G451" i="6"/>
  <c r="E451" i="6"/>
  <c r="G440" i="6"/>
  <c r="G439" i="6"/>
  <c r="E439" i="6"/>
  <c r="G428" i="6"/>
  <c r="G427" i="6"/>
  <c r="E427" i="6"/>
  <c r="G412" i="6"/>
  <c r="G411" i="6"/>
  <c r="E411" i="6"/>
  <c r="G395" i="6"/>
  <c r="G394" i="6"/>
  <c r="E394" i="6"/>
  <c r="G383" i="6"/>
  <c r="G382" i="6"/>
  <c r="E382" i="6"/>
  <c r="G371" i="6"/>
  <c r="G370" i="6"/>
  <c r="E370" i="6"/>
  <c r="G359" i="6"/>
  <c r="G358" i="6"/>
  <c r="E358" i="6"/>
  <c r="G356" i="6"/>
  <c r="E356" i="6"/>
  <c r="G354" i="6"/>
  <c r="E354" i="6"/>
  <c r="G352" i="6"/>
  <c r="E352" i="6"/>
  <c r="G350" i="6"/>
  <c r="E350" i="6"/>
  <c r="G348" i="6"/>
  <c r="E348" i="6"/>
  <c r="G346" i="6"/>
  <c r="E346" i="6"/>
  <c r="G344" i="6"/>
  <c r="E344" i="6"/>
  <c r="G342" i="6"/>
  <c r="E342" i="6"/>
  <c r="G339" i="6"/>
  <c r="E339" i="6"/>
  <c r="G336" i="6"/>
  <c r="E336" i="6"/>
  <c r="G334" i="6"/>
  <c r="E334" i="6"/>
  <c r="G322" i="6"/>
  <c r="E322" i="6"/>
  <c r="G320" i="6"/>
  <c r="E320" i="6"/>
  <c r="G318" i="6"/>
  <c r="E318" i="6"/>
  <c r="G316" i="6"/>
  <c r="E316" i="6"/>
  <c r="G313" i="6"/>
  <c r="E313" i="6"/>
  <c r="G311" i="6"/>
  <c r="E311" i="6"/>
  <c r="G309" i="6"/>
  <c r="E309" i="6"/>
  <c r="G307" i="6"/>
  <c r="E307" i="6"/>
  <c r="G305" i="6"/>
  <c r="G323" i="6" s="1"/>
  <c r="E305" i="6"/>
  <c r="G303" i="6"/>
  <c r="E303" i="6"/>
  <c r="G301" i="6"/>
  <c r="E301" i="6"/>
  <c r="G290" i="6"/>
  <c r="G289" i="6"/>
  <c r="E289" i="6"/>
  <c r="G287" i="6"/>
  <c r="E287" i="6"/>
  <c r="G275" i="6"/>
  <c r="G276" i="6" s="1"/>
  <c r="E275" i="6"/>
  <c r="G273" i="6"/>
  <c r="E273" i="6"/>
  <c r="G271" i="6"/>
  <c r="E271" i="6"/>
  <c r="G260" i="6"/>
  <c r="G259" i="6"/>
  <c r="E259" i="6"/>
  <c r="G257" i="6"/>
  <c r="E257" i="6"/>
  <c r="G245" i="6"/>
  <c r="E245" i="6"/>
  <c r="G243" i="6"/>
  <c r="E243" i="6"/>
  <c r="G241" i="6"/>
  <c r="E241" i="6"/>
  <c r="G239" i="6"/>
  <c r="G246" i="6" s="1"/>
  <c r="E239" i="6"/>
  <c r="G227" i="6"/>
  <c r="E227" i="6"/>
  <c r="G225" i="6"/>
  <c r="G228" i="6" s="1"/>
  <c r="E225" i="6"/>
  <c r="G214" i="6"/>
  <c r="G213" i="6"/>
  <c r="E213" i="6"/>
  <c r="G211" i="6"/>
  <c r="E211" i="6"/>
  <c r="G200" i="6"/>
  <c r="G199" i="6"/>
  <c r="E199" i="6"/>
  <c r="G184" i="6"/>
  <c r="G183" i="6"/>
  <c r="E183" i="6"/>
  <c r="G167" i="6"/>
  <c r="G166" i="6"/>
  <c r="E166" i="6"/>
  <c r="G155" i="6"/>
  <c r="G154" i="6"/>
  <c r="E154" i="6"/>
  <c r="G143" i="6"/>
  <c r="G142" i="6"/>
  <c r="E142" i="6"/>
  <c r="G130" i="6"/>
  <c r="E130" i="6"/>
  <c r="G128" i="6"/>
  <c r="E128" i="6"/>
  <c r="G126" i="6"/>
  <c r="E126" i="6"/>
  <c r="G124" i="6"/>
  <c r="E124" i="6"/>
  <c r="G122" i="6"/>
  <c r="E122" i="6"/>
  <c r="G120" i="6"/>
  <c r="E120" i="6"/>
  <c r="G118" i="6"/>
  <c r="E118" i="6"/>
  <c r="G116" i="6"/>
  <c r="E116" i="6"/>
  <c r="G114" i="6"/>
  <c r="E114" i="6"/>
  <c r="G112" i="6"/>
  <c r="E112" i="6"/>
  <c r="G110" i="6"/>
  <c r="E110" i="6"/>
  <c r="G107" i="6"/>
  <c r="E107" i="6"/>
  <c r="G104" i="6"/>
  <c r="E104" i="6"/>
  <c r="G102" i="6"/>
  <c r="G131" i="6" s="1"/>
  <c r="E102" i="6"/>
  <c r="G90" i="6"/>
  <c r="E90" i="6"/>
  <c r="G88" i="6"/>
  <c r="E88" i="6"/>
  <c r="G86" i="6"/>
  <c r="E86" i="6"/>
  <c r="G83" i="6"/>
  <c r="E83" i="6"/>
  <c r="G81" i="6"/>
  <c r="E81" i="6"/>
  <c r="G79" i="6"/>
  <c r="E79" i="6"/>
  <c r="G77" i="6"/>
  <c r="E77" i="6"/>
  <c r="G75" i="6"/>
  <c r="E75" i="6"/>
  <c r="G73" i="6"/>
  <c r="E73" i="6"/>
  <c r="G71" i="6"/>
  <c r="E71" i="6"/>
  <c r="G69" i="6"/>
  <c r="G91" i="6" s="1"/>
  <c r="E69" i="6"/>
  <c r="G58" i="6"/>
  <c r="G57" i="6"/>
  <c r="E57" i="6"/>
  <c r="G55" i="6"/>
  <c r="E55" i="6"/>
  <c r="G44" i="6"/>
  <c r="G43" i="6"/>
  <c r="E43" i="6"/>
  <c r="G41" i="6"/>
  <c r="E41" i="6"/>
  <c r="G39" i="6"/>
  <c r="E39" i="6"/>
  <c r="G28" i="6"/>
  <c r="G27" i="6"/>
  <c r="E27" i="6"/>
  <c r="G25" i="6"/>
  <c r="E25" i="6"/>
  <c r="G14" i="6"/>
  <c r="G13" i="6"/>
  <c r="E13" i="6"/>
  <c r="G237" i="5"/>
  <c r="G226" i="5"/>
  <c r="G214" i="5"/>
  <c r="G203" i="5"/>
  <c r="G192" i="5"/>
  <c r="G180" i="5"/>
  <c r="G169" i="5"/>
  <c r="G158" i="5"/>
  <c r="G146" i="5"/>
  <c r="G135" i="5"/>
  <c r="G121" i="5"/>
  <c r="G107" i="5"/>
  <c r="G93" i="5"/>
  <c r="G82" i="5"/>
  <c r="G71" i="5"/>
  <c r="G60" i="5"/>
  <c r="G40" i="5"/>
  <c r="G20" i="5"/>
  <c r="J204" i="4"/>
  <c r="D204" i="4"/>
  <c r="J136" i="4"/>
  <c r="D136" i="4"/>
  <c r="J68" i="4"/>
  <c r="D6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<sst xmlns="http://schemas.openxmlformats.org/spreadsheetml/2006/main" count="3526" uniqueCount="686">
  <si>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</si>
  <si>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</si>
  <si>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</si>
  <si>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</si>
  <si>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</si>
  <si>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</si>
  <si>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17.01.2022 08:53:35 по: 17.04.2023 08:53:35</t>
  </si>
  <si>
    <t>О.А. Лунева</t>
  </si>
  <si>
    <t>Серийный номер: 527B8BFB672CADD988872E1ED3EFDA9A378CEC8E</t>
  </si>
  <si>
    <t>(подпись)</t>
  </si>
  <si>
    <t>(расшифровка подписи)</t>
  </si>
  <si>
    <t>Издатель: Федеральное казначейство</t>
  </si>
  <si>
    <t>"_____" _____________2023 г.</t>
  </si>
  <si>
    <t>Время подписания: 11.04.2023 11:28:46</t>
  </si>
  <si>
    <t>(дата утверждения)</t>
  </si>
  <si>
    <t>План</t>
  </si>
  <si>
    <t>финансово-хозяйственной деятельности ГБУК РО «РОСБС» на 2023 год и плановый период 2024-2025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</si>
  <si>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</si>
  <si>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</si>
  <si>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</si>
  <si>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</si>
  <si>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</si>
  <si>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</si>
  <si>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</si>
  <si>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</si>
  <si>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</si>
  <si>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</si>
  <si>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</si>
  <si>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</si>
  <si>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</si>
  <si>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</si>
  <si>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</si>
  <si>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</si>
  <si>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</si>
  <si>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</si>
  <si>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</si>
  <si>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</si>
  <si>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</si>
  <si>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</si>
  <si>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</si>
  <si>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</si>
  <si>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</si>
  <si>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</si>
  <si>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2023 текущий финансовый год</t>
  </si>
  <si>
    <t>на 2024 г. первый год планового периода</t>
  </si>
  <si>
    <t>на 2025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</si>
  <si>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</si>
  <si>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</si>
  <si>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</si>
  <si>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</si>
  <si>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</si>
  <si>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</si>
  <si>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</si>
  <si>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</si>
  <si>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</si>
  <si>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</si>
  <si>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</si>
  <si>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</si>
  <si>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</si>
  <si>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</si>
  <si>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</si>
  <si>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</si>
  <si>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</si>
  <si>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</si>
  <si>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</si>
  <si>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</si>
  <si>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</si>
  <si>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</si>
  <si>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</si>
  <si>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</si>
  <si>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</si>
  <si>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</si>
  <si>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</si>
  <si>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</si>
  <si>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</si>
  <si>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</si>
  <si>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151-162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</si>
  <si>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</si>
  <si>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</si>
  <si>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</si>
  <si>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</si>
  <si>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</si>
  <si>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</si>
  <si>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</si>
  <si>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</si>
  <si>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</si>
  <si>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</si>
  <si>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</si>
  <si>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</si>
  <si>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</si>
  <si>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</si>
  <si>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</si>
  <si>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</si>
  <si>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</si>
  <si>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</si>
  <si>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</si>
  <si>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</si>
  <si>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</si>
  <si>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</si>
  <si>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</si>
  <si>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</si>
  <si>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</si>
  <si>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</si>
  <si>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</si>
  <si>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</si>
  <si>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</si>
  <si>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</si>
  <si>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</si>
  <si>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</si>
  <si>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</si>
  <si>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</si>
  <si>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</si>
  <si>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</si>
  <si>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</si>
  <si>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</si>
  <si>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</si>
  <si>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</si>
  <si>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</si>
  <si>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</si>
  <si>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</si>
  <si>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</si>
  <si>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</si>
  <si>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</si>
  <si>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</si>
  <si>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</si>
  <si>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</si>
  <si>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</si>
  <si>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</si>
  <si>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</si>
  <si>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</si>
  <si>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</si>
  <si>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</si>
  <si>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</si>
  <si>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</si>
  <si>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</si>
  <si>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</si>
  <si>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</si>
  <si>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</si>
  <si>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</si>
  <si>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</si>
  <si>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</si>
  <si>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</si>
  <si>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</si>
  <si>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</si>
  <si>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</si>
  <si>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</si>
  <si>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</si>
  <si>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</si>
  <si>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</si>
  <si>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</si>
  <si>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</si>
  <si>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</si>
  <si>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</si>
  <si>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</si>
  <si>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</si>
  <si>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</si>
  <si>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</si>
  <si>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</si>
  <si>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</si>
  <si>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</si>
  <si>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</si>
  <si>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</si>
  <si>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</si>
  <si>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</si>
  <si>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</si>
  <si>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</si>
  <si>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</si>
  <si>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</si>
  <si>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</si>
  <si>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</si>
  <si>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</si>
  <si>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</si>
  <si>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</si>
  <si>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</si>
  <si>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</si>
  <si>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</si>
  <si>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</si>
  <si>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</si>
  <si>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</si>
  <si>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</si>
  <si>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</si>
  <si>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</si>
  <si>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</si>
  <si>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</si>
  <si>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</si>
  <si>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</si>
  <si>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</si>
  <si>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</si>
  <si>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</si>
  <si>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</si>
  <si>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</si>
  <si>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</si>
  <si>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</si>
  <si>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</si>
  <si>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</si>
  <si>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</si>
  <si>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</si>
  <si>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</si>
  <si>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</si>
  <si>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</si>
  <si>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</si>
  <si>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</si>
  <si>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</si>
  <si>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</si>
  <si>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</si>
  <si>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</si>
  <si>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</si>
  <si>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</si>
  <si>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</si>
  <si>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</si>
  <si>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</si>
  <si>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</si>
  <si>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</si>
  <si>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</si>
  <si>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</si>
  <si>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</si>
  <si>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</si>
  <si>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</si>
  <si>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</si>
  <si>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</si>
  <si>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</si>
  <si>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</si>
  <si>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</si>
  <si>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</si>
  <si>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</si>
  <si>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</si>
  <si>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</si>
  <si>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</si>
  <si>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</si>
  <si>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</si>
  <si>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</si>
  <si>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</si>
  <si>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</si>
  <si>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</si>
  <si>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</si>
  <si>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</si>
  <si>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</si>
  <si>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</si>
  <si>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</si>
  <si>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</si>
  <si>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</si>
  <si>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</si>
  <si>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</si>
  <si>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</si>
  <si>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</si>
  <si>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2023 г. (текущий финансовый год)</t>
  </si>
  <si>
    <t>на 2024 г. (первый год планового периода)</t>
  </si>
  <si>
    <t>на 2025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</si>
  <si>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</si>
  <si>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</si>
  <si>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</si>
  <si>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</si>
  <si>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</si>
  <si>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</si>
  <si>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</si>
  <si>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</si>
  <si>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</si>
  <si>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</si>
  <si>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</si>
  <si>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</si>
  <si>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</si>
  <si>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</si>
  <si>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</si>
  <si>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</si>
  <si>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</si>
  <si>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</si>
  <si>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</si>
  <si>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</si>
  <si>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</si>
  <si>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</si>
  <si>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</si>
  <si>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</si>
  <si>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</si>
  <si>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</si>
  <si>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</si>
  <si>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</si>
  <si>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</si>
  <si>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</si>
  <si>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</si>
  <si>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</si>
  <si>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</si>
  <si>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</si>
  <si>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</si>
  <si>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</si>
  <si>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</si>
  <si>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</si>
  <si>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</si>
  <si>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</si>
  <si>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</si>
  <si>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</si>
  <si>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</si>
  <si>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</si>
  <si>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</si>
  <si>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</si>
  <si>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</si>
  <si>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</si>
  <si>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</si>
  <si>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</si>
  <si>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</si>
  <si>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</si>
  <si>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</si>
  <si>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</si>
  <si>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</si>
  <si>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</si>
  <si>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</si>
  <si>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</si>
  <si>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</si>
  <si>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</si>
  <si>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</si>
  <si>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</si>
  <si>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</si>
  <si>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</si>
  <si>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</si>
  <si>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</si>
  <si>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</si>
  <si>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</si>
  <si>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</si>
  <si>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</si>
  <si>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</si>
  <si>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</si>
  <si>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</si>
  <si>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</si>
  <si>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</si>
  <si>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</si>
  <si>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</si>
  <si>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</si>
  <si>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</si>
  <si>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</si>
  <si>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</si>
  <si>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</si>
  <si>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</si>
  <si>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</si>
  <si>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</si>
  <si>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</si>
  <si>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</si>
  <si>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</si>
  <si>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</si>
  <si>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М.В. Кауркина</t>
  </si>
  <si>
    <t>М.П.</t>
  </si>
  <si>
    <t>ФИО: Кауркина Марина Владиславовна</t>
  </si>
  <si>
    <t>Должность: Министр</t>
  </si>
  <si>
    <t>Действует c 26.09.2022 12:16:00 по: 20.12.2023 12:16:00</t>
  </si>
  <si>
    <t>Серийный номер: 9CA03E38FA38DA7292B5A7246CEFB9D635C87B2E</t>
  </si>
  <si>
    <t>Издатель: Казначейство России</t>
  </si>
  <si>
    <t>Время подписания: 11.04.2023 11:32:55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</si>
  <si>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</si>
  <si>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</si>
  <si>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</si>
  <si>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</si>
  <si>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</si>
  <si>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</si>
  <si>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</si>
  <si>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</si>
  <si>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</si>
  <si>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</si>
  <si>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</si>
  <si>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</si>
  <si>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</si>
  <si>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</si>
  <si>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</si>
  <si>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</si>
  <si>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</si>
  <si>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</si>
  <si>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</si>
  <si>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</si>
  <si>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</si>
  <si>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</si>
  <si>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</si>
  <si>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</si>
  <si>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</si>
  <si>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</si>
  <si>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</si>
  <si>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</si>
  <si>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</si>
  <si>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</si>
  <si>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</si>
  <si>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</si>
  <si>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</si>
  <si>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</si>
  <si>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</si>
  <si>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</si>
  <si>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</si>
  <si>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</si>
  <si>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</si>
  <si>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</si>
  <si>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</si>
  <si>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</si>
  <si>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</si>
  <si>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17</t>
  </si>
  <si>
    <t>[Отдел учета, хранения фондов и реставрации], [Основной персонал], [Звукооператор],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</si>
  <si>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</si>
  <si>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</si>
  <si>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</si>
  <si>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</si>
  <si>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</si>
  <si>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</si>
  <si>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</si>
  <si>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</si>
  <si>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</si>
  <si>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</si>
  <si>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</si>
  <si>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</si>
  <si>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</si>
  <si>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</si>
  <si>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</si>
  <si>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</si>
  <si>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</si>
  <si>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</si>
  <si>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</si>
  <si>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</si>
  <si>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</si>
  <si>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</si>
  <si>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</si>
  <si>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</si>
  <si>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</si>
  <si>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</si>
  <si>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</si>
  <si>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</si>
  <si>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</si>
  <si>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</si>
  <si>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</si>
  <si>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</si>
  <si>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</si>
  <si>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</si>
  <si>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</si>
  <si>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</si>
  <si>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</si>
  <si>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</si>
  <si>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</si>
  <si>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</si>
  <si>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</si>
  <si>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</si>
  <si>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</si>
  <si>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</si>
  <si>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</si>
  <si>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</si>
  <si>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</si>
  <si>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</si>
  <si>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</si>
  <si>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</si>
  <si>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</si>
  <si>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</si>
  <si>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</si>
  <si>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</si>
  <si>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</si>
  <si>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</si>
  <si>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</si>
  <si>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</si>
  <si>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</si>
  <si>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</si>
  <si>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</si>
  <si>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</si>
  <si>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</si>
  <si>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</si>
  <si>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</si>
  <si>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</si>
  <si>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</si>
  <si>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</si>
  <si>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</si>
  <si>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</si>
  <si>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</si>
  <si>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</si>
  <si>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</si>
  <si>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</si>
  <si>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</si>
  <si>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</si>
  <si>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</si>
  <si>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</si>
  <si>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(346)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</si>
  <si>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</si>
  <si>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</si>
  <si>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</si>
  <si>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</si>
  <si>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87</t>
  </si>
  <si>
    <t>[Увеличение стоимости прочих оборотных запасов (материалов)] [Приобретение расходных материалов для реализации проекта "Добрые сердца" направление - сухое валяние из шерсти] [346] [расходные материалы]</t>
  </si>
  <si>
    <t>Итого по карточке:</t>
  </si>
  <si>
    <t>Всего: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</si>
  <si>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</si>
  <si>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</si>
  <si>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2022</t>
  </si>
  <si>
    <t>[Услуги связи] [услуги связи (стационарная связь)] [221]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</si>
  <si>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</si>
  <si>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</si>
  <si>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</si>
  <si>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</si>
  <si>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</si>
  <si>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</si>
  <si>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</si>
  <si>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</si>
  <si>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</si>
  <si>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</si>
  <si>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</si>
  <si>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</si>
  <si>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</si>
  <si>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</si>
  <si>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</si>
  <si>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</si>
  <si>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</si>
  <si>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</si>
  <si>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</si>
  <si>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</si>
  <si>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</si>
  <si>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</si>
  <si>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</si>
  <si>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</si>
  <si>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</si>
  <si>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</si>
  <si>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[РЕАКОМП]</t>
  </si>
  <si>
    <t>[Прочие работы, услуги] [Повышение квалификации] [226] [по охране труда и прочее]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</si>
  <si>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</si>
  <si>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</si>
  <si>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</si>
  <si>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</si>
  <si>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</si>
  <si>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</si>
  <si>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</si>
  <si>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</si>
  <si>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</si>
  <si>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</si>
  <si>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</si>
  <si>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</si>
  <si>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</si>
  <si>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79</t>
  </si>
  <si>
    <t>[Прочие работы, услуги] [Организация мероприятий по празднованию юбилея библиотеки] [226] [юбилей библиотеки]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</si>
  <si>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</si>
  <si>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</si>
  <si>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</si>
  <si>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</si>
  <si>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</si>
  <si>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</si>
  <si>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</si>
  <si>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</si>
  <si>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</si>
  <si>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[комплектование библиотечного фонда]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</si>
  <si>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</si>
  <si>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</si>
  <si>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</si>
  <si>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44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</si>
  <si>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</si>
  <si>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 [Литературный конкурс  (О.А.Лунева)]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</si>
  <si>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</si>
  <si>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</si>
  <si>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</si>
  <si>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</si>
  <si>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</si>
  <si>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[Организация мероприятий по проведению межрегионального семинара]</t>
  </si>
  <si>
    <t>[Увеличение стоимости прочих материальных запасов однократного применения] [материальные запасы однократного применения] [349] [Для детского центра и читального зала на мероприятия]</t>
  </si>
  <si>
    <t>[Увеличение стоимости прочих материальных запасов однократного применения] [материальные запасы однократного применения] [349] [призы на мероприятие Весна Победы]</t>
  </si>
  <si>
    <t>[Увеличение стоимости прочих материальных запасов однократного применения] [материальные запасы однократного применения] [349] [приобретение Призов и подарочной продукции в рамках проведения мероприятия "Вместе сделаем мир интересней"]</t>
  </si>
  <si>
    <t>[Увеличение стоимости прочих материальных запасов однократного применения] [материальные запасы однократного применения] [349] [Литературный конкурс О.А.Лунева]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</si>
  <si>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</si>
  <si>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</si>
  <si>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</si>
  <si>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84</t>
  </si>
  <si>
    <t>[Прочие работы, услуги] [Монтаж системы АПС] [226]</t>
  </si>
  <si>
    <t>85</t>
  </si>
  <si>
    <t>[Увеличение стоимости основных средств] [приобретение оборудования] [310] [Оборудование для обеспечения сохранности фонда]</t>
  </si>
  <si>
    <t>86</t>
  </si>
  <si>
    <t>[Увеличение стоимости основных средств] [ГП "Соцзащита"] [310] [Оборудование по ГП "Соцзащита"]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</si>
  <si>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</si>
  <si>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</si>
  <si>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</si>
  <si>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</si>
  <si>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</si>
  <si>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</si>
  <si>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</si>
  <si>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</si>
  <si>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2023 год (на текущий финансовый год)</t>
  </si>
  <si>
    <t>на 2024 год (на первый год планового периода)</t>
  </si>
  <si>
    <t>на 2025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</si>
  <si>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</si>
  <si>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</si>
  <si>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</si>
  <si>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</si>
  <si>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</si>
  <si>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</si>
  <si>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</si>
  <si>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</si>
  <si>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</si>
  <si>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</si>
  <si>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</si>
  <si>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</t>
  </si>
  <si>
    <t>Организация и проведение культурно-массовых мероприятий (Культурно-массовых (иные зрелищные мероприятия))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</si>
  <si>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</si>
  <si>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</si>
  <si>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Осуществление стабилизации, реставрации и консервации библиотечного фонда, включая книжные памятники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</si>
  <si>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</si>
  <si>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(вне стационара)</t>
  </si>
  <si>
    <t>Библиотечное, библиографическое и информационное обслуживание пользователей библиотеки (удаленно через сеть интернет)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</si>
  <si>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</si>
  <si>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</si>
  <si>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</si>
  <si>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</si>
  <si>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</si>
  <si>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Установка пожарной сигнализации</t>
  </si>
  <si>
    <t>Установка Видеонаблюдения</t>
  </si>
  <si>
    <t>Приобретение оборудования для обеспечения сохранности фонда</t>
  </si>
  <si>
    <t>Приобретение оборудования</t>
  </si>
  <si>
    <t>Целевое пожертвование на реализацию проекта "Добрые сердца"6 направление - сухое валяние из шерсти.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</si>
  <si>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</si>
  <si>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</si>
  <si>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</si>
  <si>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</si>
  <si>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</si>
  <si>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</si>
  <si>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</si>
  <si>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11.04.2023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</si>
  <si>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</si>
  <si>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</si>
  <si>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</si>
  <si>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</si>
  <si>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</si>
  <si>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</si>
  <si>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</si>
  <si>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</si>
  <si>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</si>
  <si>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</si>
  <si>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</si>
  <si>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</si>
  <si>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211</t>
  </si>
  <si>
    <t>91.01 Организация и проведение культурно-массовых мероприятий (Культурно-массовых (иные зрелищные мероприятия))</t>
  </si>
  <si>
    <t>Заработная плата АХП (КВР 111)</t>
  </si>
  <si>
    <t>Автоматическое распределение суммы по пропорции 1 алгоритма</t>
  </si>
  <si>
    <t>91.01 Осуществление стабилизации, реставрации и консервации библиотечного фонда, включая книжные памятники</t>
  </si>
  <si>
    <t>91.01 Формирование, учет, изучение, обеспечение физического сохранения и безопасности фондов библиотек</t>
  </si>
  <si>
    <t>91.01 Библиотечное, библиографическое и информационное обслуживание пользователей библиотеки (в стационарных условиях)</t>
  </si>
  <si>
    <t>91.01 Организация и проведение культурно-массовых мероприятий (Творческих (фестиваль, выставка, конкурс, смотр))</t>
  </si>
  <si>
    <t>91.01 Библиотечное, библиографическое и информационное обслуживание пользователей библиотеки (вне стационара)</t>
  </si>
  <si>
    <t>91.01. Организация и проведение культурно-массовых мероприятий (Методических (семинар, конференция, областная методическая секция))</t>
  </si>
  <si>
    <t>91.01 Библиографическая обработка документов и создание каталогов [электр. каталог]_документы</t>
  </si>
  <si>
    <t>Библиографическая обработка документов и создание каталогов [карточ. каталог]</t>
  </si>
  <si>
    <t>91.01 Библиотечное, библиографическое и информационное обслуживание пользователей библиотеки (удаленно через сеть Интернет)</t>
  </si>
  <si>
    <t>Начисления на оплату труда АХП (КВР 119)</t>
  </si>
  <si>
    <t>264</t>
  </si>
  <si>
    <t>Пенсии, пособия, выплачиваемые бывшим работникам (КВР 321)</t>
  </si>
  <si>
    <t>266</t>
  </si>
  <si>
    <t>Социальные пособия и компенсации персоналу в денежной форме (КВР 111)</t>
  </si>
  <si>
    <t>Субсидии на иные цели</t>
  </si>
  <si>
    <t>310</t>
  </si>
  <si>
    <t>23-55140-00000-00000 200 000,00-0801.29 4 09 R5140.612</t>
  </si>
  <si>
    <t>Увеличение стоимости основных средств (КВР 244) ЦС</t>
  </si>
  <si>
    <t>уточнение кодов ЦС</t>
  </si>
  <si>
    <t>745109 200 000,00-0801.29 4 09 07450.612</t>
  </si>
  <si>
    <t>Уточнение кодов расходов по ЦС</t>
  </si>
  <si>
    <t>Приносящая доход деятельность</t>
  </si>
  <si>
    <t>Изменения отсутствуют</t>
  </si>
  <si>
    <t>Обязательное медицинское страхование</t>
  </si>
  <si>
    <t>Cубсидия на осуществление капитальных вложений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</si>
  <si>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</si>
  <si>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</si>
  <si>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</si>
  <si>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</si>
  <si>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</si>
  <si>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2023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</si>
  <si>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</si>
  <si>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</si>
  <si>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</si>
  <si>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</si>
  <si>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</si>
  <si>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</si>
  <si>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</si>
  <si>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</si>
  <si>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</si>
  <si>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</si>
  <si>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</si>
  <si>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</si>
  <si>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</si>
  <si>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</si>
  <si>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</si>
  <si>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</si>
  <si>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</si>
  <si>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</si>
  <si>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</si>
  <si>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</si>
  <si>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</si>
  <si>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PURCHASES_26320_DIFF</t>
  </si>
  <si>
    <t>PURCHASES_26422_DIFF</t>
  </si>
  <si>
    <t>PURCHASES_26452_DIFF</t>
  </si>
  <si>
    <t>PURCHASES2022_EXP_DIFF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</si>
  <si>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</si>
  <si>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</si>
  <si>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PURC2022_PFHDPLAN3_DIFF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</si>
  <si>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</si>
  <si>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</si>
  <si>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PURCH2022_PFHDPLAN_DIFF</t>
  </si>
  <si>
    <t>Несоответствие затрат по строке 2600 и расходов на закупку товаров, работ, услуг по строке 26000 в плановом периоде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</si>
</sst>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8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right" vertical="center" wrapText="1"/>
    </xf>
    <xf numFmtId="0" fontId="6" fillId="8" borderId="6" applyBorder="0">
      <alignment horizontal="left" vertical="center" wrapText="1"/>
    </xf>
    <xf numFmtId="0" fontId="8" fillId="10" borderId="8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6" fillId="28" borderId="26" applyBorder="0">
      <alignment horizontal="center" vertical="center" wrapText="1"/>
    </xf>
    <xf numFmtId="0" fontId="27" fillId="29" borderId="27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4" fillId="6" borderId="4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4" fillId="16" borderId="14" xfId="0" applyFont="1" applyFill="1" applyBorder="1" applyAlignment="1" applyProtection="1">
      <alignment horizontal="left" vertical="center" wrapText="1"/>
      <protection locked="0"/>
    </xf>
    <xf numFmtId="4" fontId="16" fillId="18" borderId="16" xfId="0" applyNumberFormat="1" applyFont="1" applyFill="1" applyBorder="1" applyAlignment="1">
      <alignment horizontal="right" vertical="center" wrapText="1" indent="1"/>
    </xf>
    <xf numFmtId="4" fontId="18" fillId="20" borderId="18" xfId="0" applyNumberFormat="1" applyFont="1" applyFill="1" applyBorder="1" applyAlignment="1">
      <alignment horizontal="right" vertical="center" wrapText="1" indent="1"/>
    </xf>
    <xf numFmtId="4" fontId="20" fillId="22" borderId="20" xfId="0" applyNumberFormat="1" applyFont="1" applyFill="1" applyBorder="1" applyAlignment="1">
      <alignment horizontal="right" vertical="center" wrapText="1" indent="1"/>
    </xf>
    <xf numFmtId="0" fontId="22" fillId="24" borderId="22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righ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 applyProtection="1">
      <alignment horizontal="left" vertical="center" wrapText="1"/>
      <protection locked="0"/>
    </xf>
    <xf numFmtId="0" fontId="10" fillId="12" borderId="10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B610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scale="75" fitToHeight="0" orientation="landscape" verticalDpi="0" r:id="rId1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>
        <v>669168.9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43936163.210000001</v>
      </c>
      <c r="F10" s="10">
        <v>1187648.33</v>
      </c>
      <c r="G10" s="10" t="s">
        <v>54</v>
      </c>
      <c r="H10" s="10">
        <v>3800</v>
      </c>
      <c r="I10" s="10">
        <v>44097760.409999996</v>
      </c>
      <c r="J10" s="10">
        <v>44116972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43936163.210000001</v>
      </c>
      <c r="F12" s="10" t="s">
        <v>54</v>
      </c>
      <c r="G12" s="10" t="s">
        <v>54</v>
      </c>
      <c r="H12" s="10">
        <v>0</v>
      </c>
      <c r="I12" s="10">
        <v>43897760.409999996</v>
      </c>
      <c r="J12" s="10">
        <v>43916972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43936163.210000001</v>
      </c>
      <c r="F13" s="10" t="s">
        <v>54</v>
      </c>
      <c r="G13" s="10" t="s">
        <v>54</v>
      </c>
      <c r="H13" s="10">
        <v>0</v>
      </c>
      <c r="I13" s="10">
        <v>43897760.409999996</v>
      </c>
      <c r="J13" s="10">
        <v>43916972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1187648.33</v>
      </c>
      <c r="G15" s="10" t="s">
        <v>54</v>
      </c>
      <c r="H15" s="10">
        <v>3800</v>
      </c>
      <c r="I15" s="10">
        <v>200000</v>
      </c>
      <c r="J15" s="10">
        <v>200000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1187648.33</v>
      </c>
      <c r="G16" s="10" t="s">
        <v>54</v>
      </c>
      <c r="H16" s="10">
        <v>0</v>
      </c>
      <c r="I16" s="10">
        <v>200000</v>
      </c>
      <c r="J16" s="10">
        <v>200000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1187648.33</v>
      </c>
      <c r="G17" s="10" t="s">
        <v>54</v>
      </c>
      <c r="H17" s="10">
        <v>0</v>
      </c>
      <c r="I17" s="10">
        <v>200000</v>
      </c>
      <c r="J17" s="10">
        <v>200000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 t="s">
        <v>54</v>
      </c>
      <c r="G18" s="10" t="s">
        <v>54</v>
      </c>
      <c r="H18" s="10">
        <v>0</v>
      </c>
      <c r="I18" s="10">
        <v>0</v>
      </c>
      <c r="J18" s="10">
        <v>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44605332.109999999</v>
      </c>
      <c r="F29" s="10">
        <v>1187648.33</v>
      </c>
      <c r="G29" s="10" t="s">
        <v>54</v>
      </c>
      <c r="H29" s="10">
        <v>3800</v>
      </c>
      <c r="I29" s="10">
        <v>44097760.409999996</v>
      </c>
      <c r="J29" s="10">
        <v>44116972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39496858.369999997</v>
      </c>
      <c r="F30" s="10" t="s">
        <v>54</v>
      </c>
      <c r="G30" s="10" t="s">
        <v>54</v>
      </c>
      <c r="H30" s="10">
        <v>0</v>
      </c>
      <c r="I30" s="10">
        <v>39566965.990000002</v>
      </c>
      <c r="J30" s="10">
        <v>39566965.990000002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30264720.420000002</v>
      </c>
      <c r="F31" s="10" t="s">
        <v>54</v>
      </c>
      <c r="G31" s="10" t="s">
        <v>54</v>
      </c>
      <c r="H31" s="10">
        <v>0</v>
      </c>
      <c r="I31" s="10">
        <v>30264720.420000002</v>
      </c>
      <c r="J31" s="10">
        <v>30264720.420000002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162300</v>
      </c>
      <c r="F32" s="10" t="s">
        <v>54</v>
      </c>
      <c r="G32" s="10" t="s">
        <v>54</v>
      </c>
      <c r="H32" s="10">
        <v>0</v>
      </c>
      <c r="I32" s="10">
        <v>162300</v>
      </c>
      <c r="J32" s="10">
        <v>162300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9069837.9499999993</v>
      </c>
      <c r="F34" s="10" t="s">
        <v>54</v>
      </c>
      <c r="G34" s="10" t="s">
        <v>54</v>
      </c>
      <c r="H34" s="10">
        <v>0</v>
      </c>
      <c r="I34" s="10">
        <v>9139945.5700000003</v>
      </c>
      <c r="J34" s="10">
        <v>9139945.5700000003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9069837.9499999993</v>
      </c>
      <c r="F35" s="10" t="s">
        <v>54</v>
      </c>
      <c r="G35" s="10" t="s">
        <v>54</v>
      </c>
      <c r="H35" s="10">
        <v>0</v>
      </c>
      <c r="I35" s="10">
        <v>9139945.5700000003</v>
      </c>
      <c r="J35" s="10">
        <v>9139945.5700000003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>
        <v>70107.62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>
        <v>70107.62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>
        <v>70107.62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39398</v>
      </c>
      <c r="F46" s="10" t="s">
        <v>54</v>
      </c>
      <c r="G46" s="10" t="s">
        <v>54</v>
      </c>
      <c r="H46" s="10">
        <v>0</v>
      </c>
      <c r="I46" s="10">
        <v>39398</v>
      </c>
      <c r="J46" s="10">
        <v>39398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18400</v>
      </c>
      <c r="F47" s="10" t="s">
        <v>54</v>
      </c>
      <c r="G47" s="10" t="s">
        <v>54</v>
      </c>
      <c r="H47" s="10">
        <v>0</v>
      </c>
      <c r="I47" s="10">
        <v>18400</v>
      </c>
      <c r="J47" s="10">
        <v>18400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17788</v>
      </c>
      <c r="F49" s="10" t="s">
        <v>54</v>
      </c>
      <c r="G49" s="10" t="s">
        <v>54</v>
      </c>
      <c r="H49" s="10">
        <v>0</v>
      </c>
      <c r="I49" s="10">
        <v>17788</v>
      </c>
      <c r="J49" s="10">
        <v>17788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4998968.12</v>
      </c>
      <c r="F56" s="10">
        <v>1187648.33</v>
      </c>
      <c r="G56" s="10" t="s">
        <v>54</v>
      </c>
      <c r="H56" s="10">
        <v>3800</v>
      </c>
      <c r="I56" s="10">
        <v>4491396.42</v>
      </c>
      <c r="J56" s="10">
        <v>4510608.01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4495395.1900000004</v>
      </c>
      <c r="F60" s="10">
        <v>1187648.33</v>
      </c>
      <c r="G60" s="10" t="s">
        <v>54</v>
      </c>
      <c r="H60" s="10">
        <v>3800</v>
      </c>
      <c r="I60" s="10">
        <v>4047863.83</v>
      </c>
      <c r="J60" s="10">
        <v>4047863.83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503572.93</v>
      </c>
      <c r="F63" s="10" t="s">
        <v>54</v>
      </c>
      <c r="G63" s="10" t="s">
        <v>54</v>
      </c>
      <c r="H63" s="10">
        <v>0</v>
      </c>
      <c r="I63" s="10">
        <v>443532.59</v>
      </c>
      <c r="J63" s="10">
        <v>462744.18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>
        <v>0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>
        <v>0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B610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scale="65" fitToHeight="0" orientation="landscape" r:id="rId1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topLeftCell="A40"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6190416.4500000002</v>
      </c>
      <c r="H7" s="10">
        <f>H8+H9+H11+H12+H15+H16+H18+H19+H20+H22+H23+H25+H26</f>
        <v>4491396.42</v>
      </c>
      <c r="I7" s="10">
        <f>I8+I9+I11+I12+I15+I16+I18+I19+I20+I22+I23+I25+I26</f>
        <v>4510608.01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1751853.91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1751853.91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4438562.54</v>
      </c>
      <c r="H13" s="10">
        <f>H15+H16+H18+H19+H20+H22+H23+H25+H26</f>
        <v>4491396.42</v>
      </c>
      <c r="I13" s="10">
        <f>I15+I16+I18+I19+I20+I22+I23+I25+I26</f>
        <v>4510608.01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3247114.21</v>
      </c>
      <c r="H14" s="10">
        <f>H15+H16</f>
        <v>4291396.42</v>
      </c>
      <c r="I14" s="10">
        <f>I15+I16</f>
        <v>4310608.01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3247114.21</v>
      </c>
      <c r="H15" s="10">
        <v>4291396.42</v>
      </c>
      <c r="I15" s="10">
        <v>4310608.01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1187648.33</v>
      </c>
      <c r="H17" s="10">
        <f>H18+H19</f>
        <v>200000</v>
      </c>
      <c r="I17" s="10">
        <f>I18+I19</f>
        <v>200000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1187648.33</v>
      </c>
      <c r="H18" s="10">
        <v>200000</v>
      </c>
      <c r="I18" s="10">
        <v>200000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3800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3800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4438562.54</v>
      </c>
      <c r="H27" s="10">
        <f>H28+H29+H30</f>
        <v>4491396.42</v>
      </c>
      <c r="I27" s="10">
        <f>I28+I29+I30</f>
        <v>4510608.01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4438562.54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4491396.42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4510608.01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343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344</v>
      </c>
      <c r="C58" s="18"/>
      <c r="D58" s="18" t="s">
        <v>13</v>
      </c>
      <c r="E58" s="18"/>
      <c r="F58" s="18"/>
      <c r="G58" s="18"/>
      <c r="H58" s="18"/>
    </row>
  </sheetData>
  <sheetProtection password="B610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scale="82" fitToHeight="0" orientation="landscape" verticalDpi="0" r:id="rId1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8"/>
  <sheetViews>
    <sheetView workbookViewId="0">
      <selection activeCell="C7" sqref="C7:C9"/>
    </sheetView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345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349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350</v>
      </c>
      <c r="C7" s="21" t="s">
        <v>351</v>
      </c>
      <c r="D7" s="21" t="s">
        <v>352</v>
      </c>
      <c r="E7" s="21"/>
      <c r="F7" s="21"/>
      <c r="G7" s="21"/>
      <c r="H7" s="21" t="s">
        <v>353</v>
      </c>
      <c r="I7" s="21" t="s">
        <v>354</v>
      </c>
      <c r="J7" s="21" t="s">
        <v>355</v>
      </c>
    </row>
    <row r="8" spans="1:10" ht="50.1" customHeight="1" x14ac:dyDescent="0.15">
      <c r="A8" s="21"/>
      <c r="B8" s="21"/>
      <c r="C8" s="21"/>
      <c r="D8" s="21" t="s">
        <v>356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357</v>
      </c>
      <c r="F9" s="7" t="s">
        <v>358</v>
      </c>
      <c r="G9" s="7" t="s">
        <v>359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360</v>
      </c>
      <c r="C10" s="7" t="s">
        <v>361</v>
      </c>
      <c r="D10" s="7" t="s">
        <v>362</v>
      </c>
      <c r="E10" s="7" t="s">
        <v>363</v>
      </c>
      <c r="F10" s="7" t="s">
        <v>364</v>
      </c>
      <c r="G10" s="7" t="s">
        <v>365</v>
      </c>
      <c r="H10" s="7" t="s">
        <v>366</v>
      </c>
      <c r="I10" s="7" t="s">
        <v>367</v>
      </c>
      <c r="J10" s="7" t="s">
        <v>368</v>
      </c>
    </row>
    <row r="11" spans="1:10" ht="31.5" x14ac:dyDescent="0.15">
      <c r="A11" s="7" t="s">
        <v>250</v>
      </c>
      <c r="B11" s="8" t="s">
        <v>369</v>
      </c>
      <c r="C11" s="10">
        <v>1</v>
      </c>
      <c r="D11" s="10">
        <v>115249.93167000001</v>
      </c>
      <c r="E11" s="10">
        <v>71215.199999999997</v>
      </c>
      <c r="F11" s="10">
        <v>0</v>
      </c>
      <c r="G11" s="10">
        <v>44034.731670000001</v>
      </c>
      <c r="H11" s="10"/>
      <c r="I11" s="10">
        <v>1</v>
      </c>
      <c r="J11" s="10">
        <v>1382999.18</v>
      </c>
    </row>
    <row r="12" spans="1:10" ht="31.5" x14ac:dyDescent="0.15">
      <c r="A12" s="7" t="s">
        <v>360</v>
      </c>
      <c r="B12" s="8" t="s">
        <v>370</v>
      </c>
      <c r="C12" s="10">
        <v>1</v>
      </c>
      <c r="D12" s="10">
        <v>92293.991500000004</v>
      </c>
      <c r="E12" s="10">
        <v>64093.05</v>
      </c>
      <c r="F12" s="10">
        <v>0</v>
      </c>
      <c r="G12" s="10">
        <v>28200.941500000001</v>
      </c>
      <c r="H12" s="10"/>
      <c r="I12" s="10">
        <v>1</v>
      </c>
      <c r="J12" s="10">
        <v>1107527.8999999999</v>
      </c>
    </row>
    <row r="13" spans="1:10" ht="31.5" x14ac:dyDescent="0.15">
      <c r="A13" s="7" t="s">
        <v>361</v>
      </c>
      <c r="B13" s="8" t="s">
        <v>371</v>
      </c>
      <c r="C13" s="10">
        <v>1</v>
      </c>
      <c r="D13" s="10">
        <v>89730.27</v>
      </c>
      <c r="E13" s="10">
        <v>64093.05</v>
      </c>
      <c r="F13" s="10">
        <v>0</v>
      </c>
      <c r="G13" s="10">
        <v>25637.22</v>
      </c>
      <c r="H13" s="10"/>
      <c r="I13" s="10">
        <v>1</v>
      </c>
      <c r="J13" s="10">
        <v>1076763.24</v>
      </c>
    </row>
    <row r="14" spans="1:10" x14ac:dyDescent="0.15">
      <c r="A14" s="7" t="s">
        <v>362</v>
      </c>
      <c r="B14" s="8" t="s">
        <v>372</v>
      </c>
      <c r="C14" s="10">
        <v>1</v>
      </c>
      <c r="D14" s="10">
        <v>41410</v>
      </c>
      <c r="E14" s="10">
        <v>20200</v>
      </c>
      <c r="F14" s="10">
        <v>0</v>
      </c>
      <c r="G14" s="10">
        <v>21210</v>
      </c>
      <c r="H14" s="10"/>
      <c r="I14" s="10">
        <v>1</v>
      </c>
      <c r="J14" s="10">
        <v>496920</v>
      </c>
    </row>
    <row r="15" spans="1:10" x14ac:dyDescent="0.15">
      <c r="A15" s="7" t="s">
        <v>363</v>
      </c>
      <c r="B15" s="8" t="s">
        <v>373</v>
      </c>
      <c r="C15" s="10">
        <v>6</v>
      </c>
      <c r="D15" s="10">
        <v>25939.55</v>
      </c>
      <c r="E15" s="10">
        <v>18616</v>
      </c>
      <c r="F15" s="10">
        <v>0</v>
      </c>
      <c r="G15" s="10">
        <v>7323.55</v>
      </c>
      <c r="H15" s="10"/>
      <c r="I15" s="10">
        <v>1</v>
      </c>
      <c r="J15" s="10">
        <v>1867647.6</v>
      </c>
    </row>
    <row r="16" spans="1:10" x14ac:dyDescent="0.15">
      <c r="A16" s="7" t="s">
        <v>364</v>
      </c>
      <c r="B16" s="8" t="s">
        <v>374</v>
      </c>
      <c r="C16" s="10">
        <v>2</v>
      </c>
      <c r="D16" s="10">
        <v>21408.400000000001</v>
      </c>
      <c r="E16" s="10">
        <v>18616</v>
      </c>
      <c r="F16" s="10">
        <v>0</v>
      </c>
      <c r="G16" s="10">
        <v>2792.4</v>
      </c>
      <c r="H16" s="10"/>
      <c r="I16" s="10">
        <v>1</v>
      </c>
      <c r="J16" s="10">
        <v>513801.6</v>
      </c>
    </row>
    <row r="17" spans="1:10" ht="21" x14ac:dyDescent="0.15">
      <c r="A17" s="7" t="s">
        <v>365</v>
      </c>
      <c r="B17" s="8" t="s">
        <v>375</v>
      </c>
      <c r="C17" s="10">
        <v>1</v>
      </c>
      <c r="D17" s="10">
        <v>20200</v>
      </c>
      <c r="E17" s="10">
        <v>20200</v>
      </c>
      <c r="F17" s="10">
        <v>0</v>
      </c>
      <c r="G17" s="10">
        <v>0</v>
      </c>
      <c r="H17" s="10"/>
      <c r="I17" s="10">
        <v>1</v>
      </c>
      <c r="J17" s="10">
        <v>242400</v>
      </c>
    </row>
    <row r="18" spans="1:10" x14ac:dyDescent="0.15">
      <c r="A18" s="7" t="s">
        <v>366</v>
      </c>
      <c r="B18" s="8" t="s">
        <v>376</v>
      </c>
      <c r="C18" s="10">
        <v>1</v>
      </c>
      <c r="D18" s="10">
        <v>34950</v>
      </c>
      <c r="E18" s="10">
        <v>23300</v>
      </c>
      <c r="F18" s="10">
        <v>0</v>
      </c>
      <c r="G18" s="10">
        <v>11650</v>
      </c>
      <c r="H18" s="10"/>
      <c r="I18" s="10">
        <v>1</v>
      </c>
      <c r="J18" s="10">
        <v>419400</v>
      </c>
    </row>
    <row r="19" spans="1:10" ht="31.5" x14ac:dyDescent="0.15">
      <c r="A19" s="7" t="s">
        <v>367</v>
      </c>
      <c r="B19" s="8" t="s">
        <v>377</v>
      </c>
      <c r="C19" s="10">
        <v>1</v>
      </c>
      <c r="D19" s="10">
        <v>79999.425000000003</v>
      </c>
      <c r="E19" s="10">
        <v>35555.300000000003</v>
      </c>
      <c r="F19" s="10">
        <v>0</v>
      </c>
      <c r="G19" s="10">
        <v>44444.125</v>
      </c>
      <c r="H19" s="10"/>
      <c r="I19" s="10">
        <v>1</v>
      </c>
      <c r="J19" s="10">
        <v>959993.1</v>
      </c>
    </row>
    <row r="20" spans="1:10" ht="31.5" x14ac:dyDescent="0.15">
      <c r="A20" s="7" t="s">
        <v>368</v>
      </c>
      <c r="B20" s="8" t="s">
        <v>378</v>
      </c>
      <c r="C20" s="10">
        <v>1</v>
      </c>
      <c r="D20" s="10">
        <v>71687</v>
      </c>
      <c r="E20" s="10">
        <v>37730</v>
      </c>
      <c r="F20" s="10">
        <v>0</v>
      </c>
      <c r="G20" s="10">
        <v>33957</v>
      </c>
      <c r="H20" s="10"/>
      <c r="I20" s="10">
        <v>1</v>
      </c>
      <c r="J20" s="10">
        <v>860244</v>
      </c>
    </row>
    <row r="21" spans="1:10" ht="31.5" x14ac:dyDescent="0.15">
      <c r="A21" s="7" t="s">
        <v>379</v>
      </c>
      <c r="B21" s="8" t="s">
        <v>377</v>
      </c>
      <c r="C21" s="10">
        <v>1</v>
      </c>
      <c r="D21" s="10">
        <v>79999.425000000003</v>
      </c>
      <c r="E21" s="10">
        <v>35555.300000000003</v>
      </c>
      <c r="F21" s="10">
        <v>0</v>
      </c>
      <c r="G21" s="10">
        <v>44444.125</v>
      </c>
      <c r="H21" s="10"/>
      <c r="I21" s="10">
        <v>1</v>
      </c>
      <c r="J21" s="10">
        <v>959993.1</v>
      </c>
    </row>
    <row r="22" spans="1:10" ht="21" x14ac:dyDescent="0.15">
      <c r="A22" s="7" t="s">
        <v>380</v>
      </c>
      <c r="B22" s="8" t="s">
        <v>381</v>
      </c>
      <c r="C22" s="10">
        <v>0.7</v>
      </c>
      <c r="D22" s="10">
        <v>64576.82</v>
      </c>
      <c r="E22" s="10">
        <v>46126.3</v>
      </c>
      <c r="F22" s="10">
        <v>0</v>
      </c>
      <c r="G22" s="10">
        <v>18450.52</v>
      </c>
      <c r="H22" s="10"/>
      <c r="I22" s="10">
        <v>1</v>
      </c>
      <c r="J22" s="10">
        <v>542445.29</v>
      </c>
    </row>
    <row r="23" spans="1:10" ht="21" x14ac:dyDescent="0.15">
      <c r="A23" s="7" t="s">
        <v>380</v>
      </c>
      <c r="B23" s="8" t="s">
        <v>381</v>
      </c>
      <c r="C23" s="10">
        <v>0.3</v>
      </c>
      <c r="D23" s="10">
        <v>64576.82</v>
      </c>
      <c r="E23" s="10">
        <v>46126.3</v>
      </c>
      <c r="F23" s="10">
        <v>0</v>
      </c>
      <c r="G23" s="10">
        <v>18450.52</v>
      </c>
      <c r="H23" s="10"/>
      <c r="I23" s="10">
        <v>1</v>
      </c>
      <c r="J23" s="10">
        <v>232476.55</v>
      </c>
    </row>
    <row r="24" spans="1:10" ht="31.5" x14ac:dyDescent="0.15">
      <c r="A24" s="7" t="s">
        <v>382</v>
      </c>
      <c r="B24" s="8" t="s">
        <v>383</v>
      </c>
      <c r="C24" s="10">
        <v>1</v>
      </c>
      <c r="D24" s="10">
        <v>83006</v>
      </c>
      <c r="E24" s="10">
        <v>37730</v>
      </c>
      <c r="F24" s="10">
        <v>0</v>
      </c>
      <c r="G24" s="10">
        <v>45276</v>
      </c>
      <c r="H24" s="10"/>
      <c r="I24" s="10">
        <v>1</v>
      </c>
      <c r="J24" s="10">
        <v>996072</v>
      </c>
    </row>
    <row r="25" spans="1:10" ht="21" x14ac:dyDescent="0.15">
      <c r="A25" s="7" t="s">
        <v>384</v>
      </c>
      <c r="B25" s="8" t="s">
        <v>385</v>
      </c>
      <c r="C25" s="10">
        <v>0.1</v>
      </c>
      <c r="D25" s="10">
        <v>76443.92</v>
      </c>
      <c r="E25" s="10">
        <v>35555.300000000003</v>
      </c>
      <c r="F25" s="10">
        <v>0</v>
      </c>
      <c r="G25" s="10">
        <v>40888.620000000003</v>
      </c>
      <c r="H25" s="10"/>
      <c r="I25" s="10">
        <v>1</v>
      </c>
      <c r="J25" s="10">
        <v>91732.7</v>
      </c>
    </row>
    <row r="26" spans="1:10" ht="21" x14ac:dyDescent="0.15">
      <c r="A26" s="7" t="s">
        <v>384</v>
      </c>
      <c r="B26" s="8" t="s">
        <v>385</v>
      </c>
      <c r="C26" s="10">
        <v>0.1</v>
      </c>
      <c r="D26" s="10">
        <v>76443.92</v>
      </c>
      <c r="E26" s="10">
        <v>35555.300000000003</v>
      </c>
      <c r="F26" s="10">
        <v>0</v>
      </c>
      <c r="G26" s="10">
        <v>40888.620000000003</v>
      </c>
      <c r="H26" s="10"/>
      <c r="I26" s="10">
        <v>1</v>
      </c>
      <c r="J26" s="10">
        <v>91732.7</v>
      </c>
    </row>
    <row r="27" spans="1:10" ht="21" x14ac:dyDescent="0.15">
      <c r="A27" s="7" t="s">
        <v>384</v>
      </c>
      <c r="B27" s="8" t="s">
        <v>385</v>
      </c>
      <c r="C27" s="10">
        <v>0.8</v>
      </c>
      <c r="D27" s="10">
        <v>76443.89</v>
      </c>
      <c r="E27" s="10">
        <v>35555.300000000003</v>
      </c>
      <c r="F27" s="10">
        <v>0</v>
      </c>
      <c r="G27" s="10">
        <v>40888.589999999997</v>
      </c>
      <c r="H27" s="10">
        <v>0</v>
      </c>
      <c r="I27" s="10">
        <v>1</v>
      </c>
      <c r="J27" s="10">
        <v>733861.34</v>
      </c>
    </row>
    <row r="28" spans="1:10" ht="31.5" x14ac:dyDescent="0.15">
      <c r="A28" s="7" t="s">
        <v>386</v>
      </c>
      <c r="B28" s="8" t="s">
        <v>387</v>
      </c>
      <c r="C28" s="10">
        <v>1</v>
      </c>
      <c r="D28" s="10">
        <v>79233</v>
      </c>
      <c r="E28" s="10">
        <v>37730</v>
      </c>
      <c r="F28" s="10">
        <v>0</v>
      </c>
      <c r="G28" s="10">
        <v>41503</v>
      </c>
      <c r="H28" s="10"/>
      <c r="I28" s="10">
        <v>1</v>
      </c>
      <c r="J28" s="10">
        <v>950796</v>
      </c>
    </row>
    <row r="29" spans="1:10" ht="21" x14ac:dyDescent="0.15">
      <c r="A29" s="7" t="s">
        <v>388</v>
      </c>
      <c r="B29" s="8" t="s">
        <v>389</v>
      </c>
      <c r="C29" s="10">
        <v>1</v>
      </c>
      <c r="D29" s="10">
        <v>49777.42</v>
      </c>
      <c r="E29" s="10">
        <v>35555.300000000003</v>
      </c>
      <c r="F29" s="10">
        <v>0</v>
      </c>
      <c r="G29" s="10">
        <v>14222.12</v>
      </c>
      <c r="H29" s="10"/>
      <c r="I29" s="10">
        <v>1</v>
      </c>
      <c r="J29" s="10">
        <v>597329.04</v>
      </c>
    </row>
    <row r="30" spans="1:10" ht="31.5" x14ac:dyDescent="0.15">
      <c r="A30" s="7" t="s">
        <v>390</v>
      </c>
      <c r="B30" s="8" t="s">
        <v>391</v>
      </c>
      <c r="C30" s="10">
        <v>1</v>
      </c>
      <c r="D30" s="10">
        <v>79233</v>
      </c>
      <c r="E30" s="10">
        <v>37730</v>
      </c>
      <c r="F30" s="10">
        <v>0</v>
      </c>
      <c r="G30" s="10">
        <v>41503</v>
      </c>
      <c r="H30" s="10"/>
      <c r="I30" s="10">
        <v>1</v>
      </c>
      <c r="J30" s="10">
        <v>950796</v>
      </c>
    </row>
    <row r="31" spans="1:10" ht="21" x14ac:dyDescent="0.15">
      <c r="A31" s="7" t="s">
        <v>392</v>
      </c>
      <c r="B31" s="8" t="s">
        <v>393</v>
      </c>
      <c r="C31" s="10">
        <v>0.9</v>
      </c>
      <c r="D31" s="10">
        <v>56888.480000000003</v>
      </c>
      <c r="E31" s="10">
        <v>35555.300000000003</v>
      </c>
      <c r="F31" s="10">
        <v>0</v>
      </c>
      <c r="G31" s="10">
        <v>21333.18</v>
      </c>
      <c r="H31" s="10"/>
      <c r="I31" s="10">
        <v>1</v>
      </c>
      <c r="J31" s="10">
        <v>614395.57999999996</v>
      </c>
    </row>
    <row r="32" spans="1:10" ht="21" x14ac:dyDescent="0.15">
      <c r="A32" s="7" t="s">
        <v>392</v>
      </c>
      <c r="B32" s="8" t="s">
        <v>393</v>
      </c>
      <c r="C32" s="10">
        <v>0.1</v>
      </c>
      <c r="D32" s="10">
        <v>56888.480000000003</v>
      </c>
      <c r="E32" s="10">
        <v>35555.300000000003</v>
      </c>
      <c r="F32" s="10">
        <v>0</v>
      </c>
      <c r="G32" s="10">
        <v>21333.18</v>
      </c>
      <c r="H32" s="10"/>
      <c r="I32" s="10">
        <v>1</v>
      </c>
      <c r="J32" s="10">
        <v>68266.179999999993</v>
      </c>
    </row>
    <row r="33" spans="1:10" ht="21" x14ac:dyDescent="0.15">
      <c r="A33" s="7" t="s">
        <v>394</v>
      </c>
      <c r="B33" s="8" t="s">
        <v>395</v>
      </c>
      <c r="C33" s="10">
        <v>0.4</v>
      </c>
      <c r="D33" s="10">
        <v>64576.82</v>
      </c>
      <c r="E33" s="10">
        <v>46126.3</v>
      </c>
      <c r="F33" s="10">
        <v>0</v>
      </c>
      <c r="G33" s="10">
        <v>18450.52</v>
      </c>
      <c r="H33" s="10"/>
      <c r="I33" s="10">
        <v>1</v>
      </c>
      <c r="J33" s="10">
        <v>309968.74</v>
      </c>
    </row>
    <row r="34" spans="1:10" ht="21" x14ac:dyDescent="0.15">
      <c r="A34" s="7" t="s">
        <v>394</v>
      </c>
      <c r="B34" s="8" t="s">
        <v>395</v>
      </c>
      <c r="C34" s="10">
        <v>0.1</v>
      </c>
      <c r="D34" s="10">
        <v>64576.82</v>
      </c>
      <c r="E34" s="10">
        <v>46126.3</v>
      </c>
      <c r="F34" s="10">
        <v>0</v>
      </c>
      <c r="G34" s="10">
        <v>18450.52</v>
      </c>
      <c r="H34" s="10"/>
      <c r="I34" s="10">
        <v>1</v>
      </c>
      <c r="J34" s="10">
        <v>77492.179999999993</v>
      </c>
    </row>
    <row r="35" spans="1:10" ht="21" x14ac:dyDescent="0.15">
      <c r="A35" s="7" t="s">
        <v>394</v>
      </c>
      <c r="B35" s="8" t="s">
        <v>395</v>
      </c>
      <c r="C35" s="10">
        <v>0.5</v>
      </c>
      <c r="D35" s="10">
        <v>64576.82</v>
      </c>
      <c r="E35" s="10">
        <v>46126.3</v>
      </c>
      <c r="F35" s="10">
        <v>0</v>
      </c>
      <c r="G35" s="10">
        <v>18450.52</v>
      </c>
      <c r="H35" s="10"/>
      <c r="I35" s="10">
        <v>1</v>
      </c>
      <c r="J35" s="10">
        <v>387460.92</v>
      </c>
    </row>
    <row r="36" spans="1:10" ht="21" x14ac:dyDescent="0.15">
      <c r="A36" s="7" t="s">
        <v>396</v>
      </c>
      <c r="B36" s="8" t="s">
        <v>397</v>
      </c>
      <c r="C36" s="10">
        <v>1</v>
      </c>
      <c r="D36" s="10">
        <v>65777.31</v>
      </c>
      <c r="E36" s="10">
        <v>35555.300000000003</v>
      </c>
      <c r="F36" s="10">
        <v>0</v>
      </c>
      <c r="G36" s="10">
        <v>30222.01</v>
      </c>
      <c r="H36" s="10"/>
      <c r="I36" s="10">
        <v>1</v>
      </c>
      <c r="J36" s="10">
        <v>789327.72</v>
      </c>
    </row>
    <row r="37" spans="1:10" ht="21" x14ac:dyDescent="0.15">
      <c r="A37" s="7" t="s">
        <v>398</v>
      </c>
      <c r="B37" s="8" t="s">
        <v>399</v>
      </c>
      <c r="C37" s="10">
        <v>1</v>
      </c>
      <c r="D37" s="10">
        <v>63999.54</v>
      </c>
      <c r="E37" s="10">
        <v>35555.300000000003</v>
      </c>
      <c r="F37" s="10">
        <v>0</v>
      </c>
      <c r="G37" s="10">
        <v>28444.240000000002</v>
      </c>
      <c r="H37" s="10"/>
      <c r="I37" s="10">
        <v>1</v>
      </c>
      <c r="J37" s="10">
        <v>767994.48</v>
      </c>
    </row>
    <row r="38" spans="1:10" ht="21" x14ac:dyDescent="0.15">
      <c r="A38" s="7" t="s">
        <v>400</v>
      </c>
      <c r="B38" s="8" t="s">
        <v>401</v>
      </c>
      <c r="C38" s="10">
        <v>0.6</v>
      </c>
      <c r="D38" s="10">
        <v>64576.82</v>
      </c>
      <c r="E38" s="10">
        <v>46126.3</v>
      </c>
      <c r="F38" s="10">
        <v>0</v>
      </c>
      <c r="G38" s="10">
        <v>18450.52</v>
      </c>
      <c r="H38" s="10"/>
      <c r="I38" s="10">
        <v>1</v>
      </c>
      <c r="J38" s="10">
        <v>464953.1</v>
      </c>
    </row>
    <row r="39" spans="1:10" ht="21" x14ac:dyDescent="0.15">
      <c r="A39" s="7" t="s">
        <v>400</v>
      </c>
      <c r="B39" s="8" t="s">
        <v>401</v>
      </c>
      <c r="C39" s="10">
        <v>0.3</v>
      </c>
      <c r="D39" s="10">
        <v>64576.82</v>
      </c>
      <c r="E39" s="10">
        <v>46126.3</v>
      </c>
      <c r="F39" s="10">
        <v>0</v>
      </c>
      <c r="G39" s="10">
        <v>18450.52</v>
      </c>
      <c r="H39" s="10"/>
      <c r="I39" s="10">
        <v>1</v>
      </c>
      <c r="J39" s="10">
        <v>232476.55</v>
      </c>
    </row>
    <row r="40" spans="1:10" ht="21" x14ac:dyDescent="0.15">
      <c r="A40" s="7" t="s">
        <v>400</v>
      </c>
      <c r="B40" s="8" t="s">
        <v>401</v>
      </c>
      <c r="C40" s="10">
        <v>0.1</v>
      </c>
      <c r="D40" s="10">
        <v>64576.82</v>
      </c>
      <c r="E40" s="10">
        <v>46126.3</v>
      </c>
      <c r="F40" s="10">
        <v>0</v>
      </c>
      <c r="G40" s="10">
        <v>18450.52</v>
      </c>
      <c r="H40" s="10"/>
      <c r="I40" s="10">
        <v>1</v>
      </c>
      <c r="J40" s="10">
        <v>77492.179999999993</v>
      </c>
    </row>
    <row r="41" spans="1:10" ht="21" x14ac:dyDescent="0.15">
      <c r="A41" s="7" t="s">
        <v>402</v>
      </c>
      <c r="B41" s="8" t="s">
        <v>403</v>
      </c>
      <c r="C41" s="10">
        <v>1</v>
      </c>
      <c r="D41" s="10">
        <v>63288.43</v>
      </c>
      <c r="E41" s="10">
        <v>35555.300000000003</v>
      </c>
      <c r="F41" s="10">
        <v>0</v>
      </c>
      <c r="G41" s="10">
        <v>27733.13</v>
      </c>
      <c r="H41" s="10"/>
      <c r="I41" s="10">
        <v>1</v>
      </c>
      <c r="J41" s="10">
        <v>759461.16</v>
      </c>
    </row>
    <row r="42" spans="1:10" ht="21" x14ac:dyDescent="0.15">
      <c r="A42" s="7" t="s">
        <v>404</v>
      </c>
      <c r="B42" s="8" t="s">
        <v>405</v>
      </c>
      <c r="C42" s="10">
        <v>1</v>
      </c>
      <c r="D42" s="10">
        <v>64576.82</v>
      </c>
      <c r="E42" s="10">
        <v>46126.3</v>
      </c>
      <c r="F42" s="10">
        <v>0</v>
      </c>
      <c r="G42" s="10">
        <v>18450.52</v>
      </c>
      <c r="H42" s="10"/>
      <c r="I42" s="10">
        <v>1</v>
      </c>
      <c r="J42" s="10">
        <v>774921.84</v>
      </c>
    </row>
    <row r="43" spans="1:10" ht="21" x14ac:dyDescent="0.15">
      <c r="A43" s="7" t="s">
        <v>406</v>
      </c>
      <c r="B43" s="8" t="s">
        <v>407</v>
      </c>
      <c r="C43" s="10">
        <v>0.1</v>
      </c>
      <c r="D43" s="10">
        <v>64576.82</v>
      </c>
      <c r="E43" s="10">
        <v>46126.3</v>
      </c>
      <c r="F43" s="10">
        <v>0</v>
      </c>
      <c r="G43" s="10">
        <v>18450.52</v>
      </c>
      <c r="H43" s="10"/>
      <c r="I43" s="10">
        <v>1</v>
      </c>
      <c r="J43" s="10">
        <v>77492.179999999993</v>
      </c>
    </row>
    <row r="44" spans="1:10" ht="21" x14ac:dyDescent="0.15">
      <c r="A44" s="7" t="s">
        <v>406</v>
      </c>
      <c r="B44" s="8" t="s">
        <v>407</v>
      </c>
      <c r="C44" s="10">
        <v>0.8</v>
      </c>
      <c r="D44" s="10">
        <v>64576.82</v>
      </c>
      <c r="E44" s="10">
        <v>46126.3</v>
      </c>
      <c r="F44" s="10">
        <v>0</v>
      </c>
      <c r="G44" s="10">
        <v>18450.52</v>
      </c>
      <c r="H44" s="10"/>
      <c r="I44" s="10">
        <v>1</v>
      </c>
      <c r="J44" s="10">
        <v>619937.47</v>
      </c>
    </row>
    <row r="45" spans="1:10" ht="21" x14ac:dyDescent="0.15">
      <c r="A45" s="7" t="s">
        <v>406</v>
      </c>
      <c r="B45" s="8" t="s">
        <v>407</v>
      </c>
      <c r="C45" s="10">
        <v>0.1</v>
      </c>
      <c r="D45" s="10">
        <v>64576.82</v>
      </c>
      <c r="E45" s="10">
        <v>46126.3</v>
      </c>
      <c r="F45" s="10">
        <v>0</v>
      </c>
      <c r="G45" s="10">
        <v>18450.52</v>
      </c>
      <c r="H45" s="10"/>
      <c r="I45" s="10">
        <v>1</v>
      </c>
      <c r="J45" s="10">
        <v>77492.179999999993</v>
      </c>
    </row>
    <row r="46" spans="1:10" ht="21" x14ac:dyDescent="0.15">
      <c r="A46" s="7" t="s">
        <v>408</v>
      </c>
      <c r="B46" s="8" t="s">
        <v>409</v>
      </c>
      <c r="C46" s="10">
        <v>0.8</v>
      </c>
      <c r="D46" s="10">
        <v>41880.300000000003</v>
      </c>
      <c r="E46" s="10">
        <v>37730</v>
      </c>
      <c r="F46" s="10">
        <v>0</v>
      </c>
      <c r="G46" s="10">
        <v>4150.3</v>
      </c>
      <c r="H46" s="10"/>
      <c r="I46" s="10">
        <v>1</v>
      </c>
      <c r="J46" s="10">
        <v>402050.88</v>
      </c>
    </row>
    <row r="47" spans="1:10" ht="21" x14ac:dyDescent="0.15">
      <c r="A47" s="7" t="s">
        <v>408</v>
      </c>
      <c r="B47" s="8" t="s">
        <v>409</v>
      </c>
      <c r="C47" s="10">
        <v>0.1</v>
      </c>
      <c r="D47" s="10">
        <v>41880.300000000003</v>
      </c>
      <c r="E47" s="10">
        <v>37730</v>
      </c>
      <c r="F47" s="10">
        <v>0</v>
      </c>
      <c r="G47" s="10">
        <v>4150.3</v>
      </c>
      <c r="H47" s="10"/>
      <c r="I47" s="10">
        <v>1</v>
      </c>
      <c r="J47" s="10">
        <v>50256.36</v>
      </c>
    </row>
    <row r="48" spans="1:10" ht="21" x14ac:dyDescent="0.15">
      <c r="A48" s="7" t="s">
        <v>408</v>
      </c>
      <c r="B48" s="8" t="s">
        <v>409</v>
      </c>
      <c r="C48" s="10">
        <v>0.1</v>
      </c>
      <c r="D48" s="10">
        <v>41880.300000000003</v>
      </c>
      <c r="E48" s="10">
        <v>37730</v>
      </c>
      <c r="F48" s="10">
        <v>0</v>
      </c>
      <c r="G48" s="10">
        <v>4150.3</v>
      </c>
      <c r="H48" s="10"/>
      <c r="I48" s="10">
        <v>1</v>
      </c>
      <c r="J48" s="10">
        <v>50256.36</v>
      </c>
    </row>
    <row r="49" spans="1:10" ht="21" x14ac:dyDescent="0.15">
      <c r="A49" s="7" t="s">
        <v>410</v>
      </c>
      <c r="B49" s="8" t="s">
        <v>411</v>
      </c>
      <c r="C49" s="10">
        <v>0.1</v>
      </c>
      <c r="D49" s="10">
        <v>53199.3</v>
      </c>
      <c r="E49" s="10">
        <v>37730</v>
      </c>
      <c r="F49" s="10">
        <v>0</v>
      </c>
      <c r="G49" s="10">
        <v>15469.3</v>
      </c>
      <c r="H49" s="10"/>
      <c r="I49" s="10">
        <v>1</v>
      </c>
      <c r="J49" s="10">
        <v>63839.16</v>
      </c>
    </row>
    <row r="50" spans="1:10" ht="21" x14ac:dyDescent="0.15">
      <c r="A50" s="7" t="s">
        <v>410</v>
      </c>
      <c r="B50" s="8" t="s">
        <v>411</v>
      </c>
      <c r="C50" s="10">
        <v>0.9</v>
      </c>
      <c r="D50" s="10">
        <v>53199.3</v>
      </c>
      <c r="E50" s="10">
        <v>37730</v>
      </c>
      <c r="F50" s="10">
        <v>0</v>
      </c>
      <c r="G50" s="10">
        <v>15469.3</v>
      </c>
      <c r="H50" s="10"/>
      <c r="I50" s="10">
        <v>1</v>
      </c>
      <c r="J50" s="10">
        <v>574552.43999999994</v>
      </c>
    </row>
    <row r="51" spans="1:10" x14ac:dyDescent="0.15">
      <c r="A51" s="7" t="s">
        <v>412</v>
      </c>
      <c r="B51" s="8" t="s">
        <v>374</v>
      </c>
      <c r="C51" s="10">
        <v>0.5</v>
      </c>
      <c r="D51" s="10">
        <v>23269.599999999999</v>
      </c>
      <c r="E51" s="10">
        <v>18616</v>
      </c>
      <c r="F51" s="10">
        <v>0</v>
      </c>
      <c r="G51" s="10">
        <v>4653.6000000000004</v>
      </c>
      <c r="H51" s="10"/>
      <c r="I51" s="10">
        <v>1</v>
      </c>
      <c r="J51" s="10">
        <v>139617.60000000001</v>
      </c>
    </row>
    <row r="52" spans="1:10" ht="21" x14ac:dyDescent="0.15">
      <c r="A52" s="7" t="s">
        <v>413</v>
      </c>
      <c r="B52" s="8" t="s">
        <v>385</v>
      </c>
      <c r="C52" s="10">
        <v>1</v>
      </c>
      <c r="D52" s="10">
        <v>76443.899999999994</v>
      </c>
      <c r="E52" s="10">
        <v>35555.300000000003</v>
      </c>
      <c r="F52" s="10">
        <v>0</v>
      </c>
      <c r="G52" s="10">
        <v>40888.6</v>
      </c>
      <c r="H52" s="10"/>
      <c r="I52" s="10">
        <v>1</v>
      </c>
      <c r="J52" s="10">
        <v>917326.8</v>
      </c>
    </row>
    <row r="53" spans="1:10" ht="31.5" x14ac:dyDescent="0.15">
      <c r="A53" s="7" t="s">
        <v>414</v>
      </c>
      <c r="B53" s="8" t="s">
        <v>377</v>
      </c>
      <c r="C53" s="10">
        <v>1</v>
      </c>
      <c r="D53" s="10">
        <v>79999.425000000003</v>
      </c>
      <c r="E53" s="10">
        <v>35555.300000000003</v>
      </c>
      <c r="F53" s="10">
        <v>0</v>
      </c>
      <c r="G53" s="10">
        <v>44444.125</v>
      </c>
      <c r="H53" s="10"/>
      <c r="I53" s="10">
        <v>1</v>
      </c>
      <c r="J53" s="10">
        <v>959993.1</v>
      </c>
    </row>
    <row r="54" spans="1:10" ht="21" x14ac:dyDescent="0.15">
      <c r="A54" s="7" t="s">
        <v>415</v>
      </c>
      <c r="B54" s="8" t="s">
        <v>389</v>
      </c>
      <c r="C54" s="10">
        <v>1</v>
      </c>
      <c r="D54" s="10">
        <v>36924.372499999998</v>
      </c>
      <c r="E54" s="10">
        <v>35555.300000000003</v>
      </c>
      <c r="F54" s="10">
        <v>0</v>
      </c>
      <c r="G54" s="10">
        <v>1369.0725</v>
      </c>
      <c r="H54" s="10"/>
      <c r="I54" s="10">
        <v>1</v>
      </c>
      <c r="J54" s="10">
        <v>443092.47</v>
      </c>
    </row>
    <row r="55" spans="1:10" ht="21" x14ac:dyDescent="0.15">
      <c r="A55" s="7" t="s">
        <v>416</v>
      </c>
      <c r="B55" s="8" t="s">
        <v>417</v>
      </c>
      <c r="C55" s="10">
        <v>1</v>
      </c>
      <c r="D55" s="10">
        <v>72888.37</v>
      </c>
      <c r="E55" s="10">
        <v>35555.300000000003</v>
      </c>
      <c r="F55" s="10">
        <v>0</v>
      </c>
      <c r="G55" s="10">
        <v>37333.07</v>
      </c>
      <c r="H55" s="10"/>
      <c r="I55" s="10">
        <v>1</v>
      </c>
      <c r="J55" s="10">
        <v>874660.44</v>
      </c>
    </row>
    <row r="56" spans="1:10" ht="21" x14ac:dyDescent="0.15">
      <c r="A56" s="7" t="s">
        <v>418</v>
      </c>
      <c r="B56" s="8" t="s">
        <v>419</v>
      </c>
      <c r="C56" s="10">
        <v>1</v>
      </c>
      <c r="D56" s="10">
        <v>64576.82</v>
      </c>
      <c r="E56" s="10">
        <v>46126.3</v>
      </c>
      <c r="F56" s="10">
        <v>0</v>
      </c>
      <c r="G56" s="10">
        <v>18450.52</v>
      </c>
      <c r="H56" s="10"/>
      <c r="I56" s="10">
        <v>1</v>
      </c>
      <c r="J56" s="10">
        <v>774921.84</v>
      </c>
    </row>
    <row r="57" spans="1:10" ht="21" x14ac:dyDescent="0.15">
      <c r="A57" s="7" t="s">
        <v>420</v>
      </c>
      <c r="B57" s="8" t="s">
        <v>421</v>
      </c>
      <c r="C57" s="10">
        <v>0.3</v>
      </c>
      <c r="D57" s="10">
        <v>64576.82</v>
      </c>
      <c r="E57" s="10">
        <v>46126.3</v>
      </c>
      <c r="F57" s="10">
        <v>0</v>
      </c>
      <c r="G57" s="10">
        <v>18450.52</v>
      </c>
      <c r="H57" s="10"/>
      <c r="I57" s="10">
        <v>1</v>
      </c>
      <c r="J57" s="10">
        <v>232476.55</v>
      </c>
    </row>
    <row r="58" spans="1:10" ht="21" x14ac:dyDescent="0.15">
      <c r="A58" s="7" t="s">
        <v>420</v>
      </c>
      <c r="B58" s="8" t="s">
        <v>421</v>
      </c>
      <c r="C58" s="10">
        <v>0.7</v>
      </c>
      <c r="D58" s="10">
        <v>64576.82</v>
      </c>
      <c r="E58" s="10">
        <v>46126.3</v>
      </c>
      <c r="F58" s="10">
        <v>0</v>
      </c>
      <c r="G58" s="10">
        <v>18450.52</v>
      </c>
      <c r="H58" s="10"/>
      <c r="I58" s="10">
        <v>1</v>
      </c>
      <c r="J58" s="10">
        <v>542445.29</v>
      </c>
    </row>
    <row r="59" spans="1:10" ht="21" x14ac:dyDescent="0.15">
      <c r="A59" s="7" t="s">
        <v>422</v>
      </c>
      <c r="B59" s="8" t="s">
        <v>423</v>
      </c>
      <c r="C59" s="10">
        <v>1</v>
      </c>
      <c r="D59" s="10">
        <v>51555.19</v>
      </c>
      <c r="E59" s="10">
        <v>35555.300000000003</v>
      </c>
      <c r="F59" s="10">
        <v>0</v>
      </c>
      <c r="G59" s="10">
        <v>15999.89</v>
      </c>
      <c r="H59" s="10"/>
      <c r="I59" s="10">
        <v>1</v>
      </c>
      <c r="J59" s="10">
        <v>618662.28</v>
      </c>
    </row>
    <row r="60" spans="1:10" ht="21" x14ac:dyDescent="0.15">
      <c r="A60" s="7" t="s">
        <v>424</v>
      </c>
      <c r="B60" s="8" t="s">
        <v>425</v>
      </c>
      <c r="C60" s="10">
        <v>0.1</v>
      </c>
      <c r="D60" s="10">
        <v>64576.82</v>
      </c>
      <c r="E60" s="10">
        <v>46126.3</v>
      </c>
      <c r="F60" s="10">
        <v>0</v>
      </c>
      <c r="G60" s="10">
        <v>18450.52</v>
      </c>
      <c r="H60" s="10"/>
      <c r="I60" s="10">
        <v>1</v>
      </c>
      <c r="J60" s="10">
        <v>77492.179999999993</v>
      </c>
    </row>
    <row r="61" spans="1:10" ht="21" x14ac:dyDescent="0.15">
      <c r="A61" s="7" t="s">
        <v>424</v>
      </c>
      <c r="B61" s="8" t="s">
        <v>425</v>
      </c>
      <c r="C61" s="10">
        <v>0.9</v>
      </c>
      <c r="D61" s="10">
        <v>64576.82</v>
      </c>
      <c r="E61" s="10">
        <v>46126.3</v>
      </c>
      <c r="F61" s="10">
        <v>0</v>
      </c>
      <c r="G61" s="10">
        <v>18450.52</v>
      </c>
      <c r="H61" s="10"/>
      <c r="I61" s="10">
        <v>1</v>
      </c>
      <c r="J61" s="10">
        <v>697429.66</v>
      </c>
    </row>
    <row r="62" spans="1:10" ht="21" x14ac:dyDescent="0.15">
      <c r="A62" s="7" t="s">
        <v>426</v>
      </c>
      <c r="B62" s="8" t="s">
        <v>427</v>
      </c>
      <c r="C62" s="10">
        <v>0.6</v>
      </c>
      <c r="D62" s="10">
        <v>64576.82</v>
      </c>
      <c r="E62" s="10">
        <v>46126.3</v>
      </c>
      <c r="F62" s="10">
        <v>0</v>
      </c>
      <c r="G62" s="10">
        <v>18450.52</v>
      </c>
      <c r="H62" s="10"/>
      <c r="I62" s="10">
        <v>1</v>
      </c>
      <c r="J62" s="10">
        <v>464953.1</v>
      </c>
    </row>
    <row r="63" spans="1:10" ht="21" x14ac:dyDescent="0.15">
      <c r="A63" s="7" t="s">
        <v>426</v>
      </c>
      <c r="B63" s="8" t="s">
        <v>427</v>
      </c>
      <c r="C63" s="10">
        <v>0.3</v>
      </c>
      <c r="D63" s="10">
        <v>64576.82</v>
      </c>
      <c r="E63" s="10">
        <v>46126.3</v>
      </c>
      <c r="F63" s="10">
        <v>0</v>
      </c>
      <c r="G63" s="10">
        <v>18450.52</v>
      </c>
      <c r="H63" s="10"/>
      <c r="I63" s="10">
        <v>1</v>
      </c>
      <c r="J63" s="10">
        <v>232476.55</v>
      </c>
    </row>
    <row r="64" spans="1:10" ht="21" x14ac:dyDescent="0.15">
      <c r="A64" s="7" t="s">
        <v>426</v>
      </c>
      <c r="B64" s="8" t="s">
        <v>427</v>
      </c>
      <c r="C64" s="10">
        <v>0.1</v>
      </c>
      <c r="D64" s="10">
        <v>64576.824999999997</v>
      </c>
      <c r="E64" s="10">
        <v>46126.3</v>
      </c>
      <c r="F64" s="10">
        <v>0</v>
      </c>
      <c r="G64" s="10">
        <v>18450.525000000001</v>
      </c>
      <c r="H64" s="10"/>
      <c r="I64" s="10">
        <v>1</v>
      </c>
      <c r="J64" s="10">
        <v>77492.19</v>
      </c>
    </row>
    <row r="65" spans="1:10" ht="21" x14ac:dyDescent="0.15">
      <c r="A65" s="7" t="s">
        <v>428</v>
      </c>
      <c r="B65" s="8" t="s">
        <v>429</v>
      </c>
      <c r="C65" s="10">
        <v>0.3</v>
      </c>
      <c r="D65" s="10">
        <v>62221.78</v>
      </c>
      <c r="E65" s="10">
        <v>35555.300000000003</v>
      </c>
      <c r="F65" s="10">
        <v>0</v>
      </c>
      <c r="G65" s="10">
        <v>26666.48</v>
      </c>
      <c r="H65" s="10"/>
      <c r="I65" s="10">
        <v>1</v>
      </c>
      <c r="J65" s="10">
        <v>223998.41</v>
      </c>
    </row>
    <row r="66" spans="1:10" ht="21" x14ac:dyDescent="0.15">
      <c r="A66" s="7" t="s">
        <v>428</v>
      </c>
      <c r="B66" s="8" t="s">
        <v>429</v>
      </c>
      <c r="C66" s="10">
        <v>0.1</v>
      </c>
      <c r="D66" s="10">
        <v>62221.78</v>
      </c>
      <c r="E66" s="10">
        <v>35555.300000000003</v>
      </c>
      <c r="F66" s="10">
        <v>0</v>
      </c>
      <c r="G66" s="10">
        <v>26666.48</v>
      </c>
      <c r="H66" s="10"/>
      <c r="I66" s="10">
        <v>1</v>
      </c>
      <c r="J66" s="10">
        <v>74666.14</v>
      </c>
    </row>
    <row r="67" spans="1:10" ht="21" x14ac:dyDescent="0.15">
      <c r="A67" s="7" t="s">
        <v>428</v>
      </c>
      <c r="B67" s="8" t="s">
        <v>429</v>
      </c>
      <c r="C67" s="10">
        <v>0.6</v>
      </c>
      <c r="D67" s="10">
        <v>62221.78</v>
      </c>
      <c r="E67" s="10">
        <v>35555.300000000003</v>
      </c>
      <c r="F67" s="10">
        <v>0</v>
      </c>
      <c r="G67" s="10">
        <v>26666.48</v>
      </c>
      <c r="H67" s="10"/>
      <c r="I67" s="10">
        <v>1</v>
      </c>
      <c r="J67" s="10">
        <v>447996.82</v>
      </c>
    </row>
    <row r="68" spans="1:10" ht="24.95" customHeight="1" x14ac:dyDescent="0.15">
      <c r="A68" s="27" t="s">
        <v>430</v>
      </c>
      <c r="B68" s="27"/>
      <c r="C68" s="11" t="s">
        <v>253</v>
      </c>
      <c r="D68" s="11">
        <f>SUBTOTAL(9,D11:D67)</f>
        <v>3551613.4856699975</v>
      </c>
      <c r="E68" s="11" t="s">
        <v>253</v>
      </c>
      <c r="F68" s="11" t="s">
        <v>253</v>
      </c>
      <c r="G68" s="11" t="s">
        <v>253</v>
      </c>
      <c r="H68" s="11" t="s">
        <v>253</v>
      </c>
      <c r="I68" s="11" t="s">
        <v>253</v>
      </c>
      <c r="J68" s="11">
        <f>SUBTOTAL(9,J11:J67)</f>
        <v>30114720.420000006</v>
      </c>
    </row>
    <row r="69" spans="1:10" ht="24.95" customHeight="1" x14ac:dyDescent="0.15"/>
    <row r="70" spans="1:10" ht="24.95" customHeight="1" x14ac:dyDescent="0.15">
      <c r="A70" s="25" t="s">
        <v>345</v>
      </c>
      <c r="B70" s="25"/>
      <c r="C70" s="26" t="s">
        <v>116</v>
      </c>
      <c r="D70" s="26"/>
      <c r="E70" s="26"/>
      <c r="F70" s="26"/>
      <c r="G70" s="26"/>
      <c r="H70" s="26"/>
      <c r="I70" s="26"/>
      <c r="J70" s="26"/>
    </row>
    <row r="71" spans="1:10" ht="24.95" customHeight="1" x14ac:dyDescent="0.15">
      <c r="A71" s="25" t="s">
        <v>346</v>
      </c>
      <c r="B71" s="25"/>
      <c r="C71" s="26" t="s">
        <v>347</v>
      </c>
      <c r="D71" s="26"/>
      <c r="E71" s="26"/>
      <c r="F71" s="26"/>
      <c r="G71" s="26"/>
      <c r="H71" s="26"/>
      <c r="I71" s="26"/>
      <c r="J71" s="26"/>
    </row>
    <row r="72" spans="1:10" ht="24.95" customHeight="1" x14ac:dyDescent="0.15">
      <c r="A72" s="25" t="s">
        <v>348</v>
      </c>
      <c r="B72" s="25"/>
      <c r="C72" s="26" t="s">
        <v>312</v>
      </c>
      <c r="D72" s="26"/>
      <c r="E72" s="26"/>
      <c r="F72" s="26"/>
      <c r="G72" s="26"/>
      <c r="H72" s="26"/>
      <c r="I72" s="26"/>
      <c r="J72" s="26"/>
    </row>
    <row r="73" spans="1:10" ht="24.95" customHeight="1" x14ac:dyDescent="0.15">
      <c r="A73" s="16" t="s">
        <v>349</v>
      </c>
      <c r="B73" s="16"/>
      <c r="C73" s="16"/>
      <c r="D73" s="16"/>
      <c r="E73" s="16"/>
      <c r="F73" s="16"/>
      <c r="G73" s="16"/>
      <c r="H73" s="16"/>
      <c r="I73" s="16"/>
      <c r="J73" s="16"/>
    </row>
    <row r="74" spans="1:10" ht="24.95" customHeight="1" x14ac:dyDescent="0.15"/>
    <row r="75" spans="1:10" ht="50.1" customHeight="1" x14ac:dyDescent="0.15">
      <c r="A75" s="21" t="s">
        <v>241</v>
      </c>
      <c r="B75" s="21" t="s">
        <v>350</v>
      </c>
      <c r="C75" s="21" t="s">
        <v>351</v>
      </c>
      <c r="D75" s="21" t="s">
        <v>352</v>
      </c>
      <c r="E75" s="21"/>
      <c r="F75" s="21"/>
      <c r="G75" s="21"/>
      <c r="H75" s="21" t="s">
        <v>353</v>
      </c>
      <c r="I75" s="21" t="s">
        <v>354</v>
      </c>
      <c r="J75" s="21" t="s">
        <v>355</v>
      </c>
    </row>
    <row r="76" spans="1:10" ht="50.1" customHeight="1" x14ac:dyDescent="0.15">
      <c r="A76" s="21"/>
      <c r="B76" s="21"/>
      <c r="C76" s="21"/>
      <c r="D76" s="21" t="s">
        <v>356</v>
      </c>
      <c r="E76" s="21" t="s">
        <v>93</v>
      </c>
      <c r="F76" s="21"/>
      <c r="G76" s="21"/>
      <c r="H76" s="21"/>
      <c r="I76" s="21"/>
      <c r="J76" s="21"/>
    </row>
    <row r="77" spans="1:10" ht="50.1" customHeight="1" x14ac:dyDescent="0.15">
      <c r="A77" s="21"/>
      <c r="B77" s="21"/>
      <c r="C77" s="21"/>
      <c r="D77" s="21"/>
      <c r="E77" s="7" t="s">
        <v>357</v>
      </c>
      <c r="F77" s="7" t="s">
        <v>358</v>
      </c>
      <c r="G77" s="7" t="s">
        <v>359</v>
      </c>
      <c r="H77" s="21"/>
      <c r="I77" s="21"/>
      <c r="J77" s="21"/>
    </row>
    <row r="78" spans="1:10" ht="24.95" customHeight="1" x14ac:dyDescent="0.15">
      <c r="A78" s="7" t="s">
        <v>250</v>
      </c>
      <c r="B78" s="7" t="s">
        <v>360</v>
      </c>
      <c r="C78" s="7" t="s">
        <v>361</v>
      </c>
      <c r="D78" s="7" t="s">
        <v>362</v>
      </c>
      <c r="E78" s="7" t="s">
        <v>363</v>
      </c>
      <c r="F78" s="7" t="s">
        <v>364</v>
      </c>
      <c r="G78" s="7" t="s">
        <v>365</v>
      </c>
      <c r="H78" s="7" t="s">
        <v>366</v>
      </c>
      <c r="I78" s="7" t="s">
        <v>367</v>
      </c>
      <c r="J78" s="7" t="s">
        <v>368</v>
      </c>
    </row>
    <row r="79" spans="1:10" ht="31.5" x14ac:dyDescent="0.15">
      <c r="A79" s="7" t="s">
        <v>250</v>
      </c>
      <c r="B79" s="8" t="s">
        <v>369</v>
      </c>
      <c r="C79" s="10">
        <v>1</v>
      </c>
      <c r="D79" s="10">
        <v>115249.93167000001</v>
      </c>
      <c r="E79" s="10">
        <v>71215.199999999997</v>
      </c>
      <c r="F79" s="10">
        <v>0</v>
      </c>
      <c r="G79" s="10">
        <v>44034.731670000001</v>
      </c>
      <c r="H79" s="10"/>
      <c r="I79" s="10">
        <v>1</v>
      </c>
      <c r="J79" s="10">
        <v>1382999.18</v>
      </c>
    </row>
    <row r="80" spans="1:10" ht="31.5" x14ac:dyDescent="0.15">
      <c r="A80" s="7" t="s">
        <v>360</v>
      </c>
      <c r="B80" s="8" t="s">
        <v>370</v>
      </c>
      <c r="C80" s="10">
        <v>1</v>
      </c>
      <c r="D80" s="10">
        <v>92293.991500000004</v>
      </c>
      <c r="E80" s="10">
        <v>64093.05</v>
      </c>
      <c r="F80" s="10">
        <v>0</v>
      </c>
      <c r="G80" s="10">
        <v>28200.941500000001</v>
      </c>
      <c r="H80" s="10"/>
      <c r="I80" s="10">
        <v>1</v>
      </c>
      <c r="J80" s="10">
        <v>1107527.8999999999</v>
      </c>
    </row>
    <row r="81" spans="1:10" ht="31.5" x14ac:dyDescent="0.15">
      <c r="A81" s="7" t="s">
        <v>361</v>
      </c>
      <c r="B81" s="8" t="s">
        <v>371</v>
      </c>
      <c r="C81" s="10">
        <v>1</v>
      </c>
      <c r="D81" s="10">
        <v>89730.27</v>
      </c>
      <c r="E81" s="10">
        <v>64093.05</v>
      </c>
      <c r="F81" s="10">
        <v>0</v>
      </c>
      <c r="G81" s="10">
        <v>25637.22</v>
      </c>
      <c r="H81" s="10"/>
      <c r="I81" s="10">
        <v>1</v>
      </c>
      <c r="J81" s="10">
        <v>1076763.24</v>
      </c>
    </row>
    <row r="82" spans="1:10" x14ac:dyDescent="0.15">
      <c r="A82" s="7" t="s">
        <v>362</v>
      </c>
      <c r="B82" s="8" t="s">
        <v>372</v>
      </c>
      <c r="C82" s="10">
        <v>1</v>
      </c>
      <c r="D82" s="10">
        <v>41410</v>
      </c>
      <c r="E82" s="10">
        <v>20200</v>
      </c>
      <c r="F82" s="10">
        <v>0</v>
      </c>
      <c r="G82" s="10">
        <v>21210</v>
      </c>
      <c r="H82" s="10"/>
      <c r="I82" s="10">
        <v>1</v>
      </c>
      <c r="J82" s="10">
        <v>496920</v>
      </c>
    </row>
    <row r="83" spans="1:10" x14ac:dyDescent="0.15">
      <c r="A83" s="7" t="s">
        <v>363</v>
      </c>
      <c r="B83" s="8" t="s">
        <v>373</v>
      </c>
      <c r="C83" s="10">
        <v>6</v>
      </c>
      <c r="D83" s="10">
        <v>25939.55</v>
      </c>
      <c r="E83" s="10">
        <v>18616</v>
      </c>
      <c r="F83" s="10">
        <v>0</v>
      </c>
      <c r="G83" s="10">
        <v>7323.55</v>
      </c>
      <c r="H83" s="10"/>
      <c r="I83" s="10">
        <v>1</v>
      </c>
      <c r="J83" s="10">
        <v>1867647.6</v>
      </c>
    </row>
    <row r="84" spans="1:10" x14ac:dyDescent="0.15">
      <c r="A84" s="7" t="s">
        <v>364</v>
      </c>
      <c r="B84" s="8" t="s">
        <v>374</v>
      </c>
      <c r="C84" s="10">
        <v>2</v>
      </c>
      <c r="D84" s="10">
        <v>21408.400000000001</v>
      </c>
      <c r="E84" s="10">
        <v>18616</v>
      </c>
      <c r="F84" s="10">
        <v>0</v>
      </c>
      <c r="G84" s="10">
        <v>2792.4</v>
      </c>
      <c r="H84" s="10"/>
      <c r="I84" s="10">
        <v>1</v>
      </c>
      <c r="J84" s="10">
        <v>513801.6</v>
      </c>
    </row>
    <row r="85" spans="1:10" ht="21" x14ac:dyDescent="0.15">
      <c r="A85" s="7" t="s">
        <v>365</v>
      </c>
      <c r="B85" s="8" t="s">
        <v>375</v>
      </c>
      <c r="C85" s="10">
        <v>1</v>
      </c>
      <c r="D85" s="10">
        <v>20200</v>
      </c>
      <c r="E85" s="10">
        <v>20200</v>
      </c>
      <c r="F85" s="10">
        <v>0</v>
      </c>
      <c r="G85" s="10">
        <v>0</v>
      </c>
      <c r="H85" s="10"/>
      <c r="I85" s="10">
        <v>1</v>
      </c>
      <c r="J85" s="10">
        <v>242400</v>
      </c>
    </row>
    <row r="86" spans="1:10" x14ac:dyDescent="0.15">
      <c r="A86" s="7" t="s">
        <v>366</v>
      </c>
      <c r="B86" s="8" t="s">
        <v>376</v>
      </c>
      <c r="C86" s="10">
        <v>1</v>
      </c>
      <c r="D86" s="10">
        <v>34950</v>
      </c>
      <c r="E86" s="10">
        <v>23300</v>
      </c>
      <c r="F86" s="10">
        <v>0</v>
      </c>
      <c r="G86" s="10">
        <v>11650</v>
      </c>
      <c r="H86" s="10"/>
      <c r="I86" s="10">
        <v>1</v>
      </c>
      <c r="J86" s="10">
        <v>419400</v>
      </c>
    </row>
    <row r="87" spans="1:10" ht="31.5" x14ac:dyDescent="0.15">
      <c r="A87" s="7" t="s">
        <v>367</v>
      </c>
      <c r="B87" s="8" t="s">
        <v>377</v>
      </c>
      <c r="C87" s="10">
        <v>1</v>
      </c>
      <c r="D87" s="10">
        <v>79999.425000000003</v>
      </c>
      <c r="E87" s="10">
        <v>35555.300000000003</v>
      </c>
      <c r="F87" s="10">
        <v>0</v>
      </c>
      <c r="G87" s="10">
        <v>44444.125</v>
      </c>
      <c r="H87" s="10"/>
      <c r="I87" s="10">
        <v>1</v>
      </c>
      <c r="J87" s="10">
        <v>959993.1</v>
      </c>
    </row>
    <row r="88" spans="1:10" ht="31.5" x14ac:dyDescent="0.15">
      <c r="A88" s="7" t="s">
        <v>368</v>
      </c>
      <c r="B88" s="8" t="s">
        <v>378</v>
      </c>
      <c r="C88" s="10">
        <v>1</v>
      </c>
      <c r="D88" s="10">
        <v>71687</v>
      </c>
      <c r="E88" s="10">
        <v>37730</v>
      </c>
      <c r="F88" s="10">
        <v>0</v>
      </c>
      <c r="G88" s="10">
        <v>33957</v>
      </c>
      <c r="H88" s="10"/>
      <c r="I88" s="10">
        <v>1</v>
      </c>
      <c r="J88" s="10">
        <v>860244</v>
      </c>
    </row>
    <row r="89" spans="1:10" ht="31.5" x14ac:dyDescent="0.15">
      <c r="A89" s="7" t="s">
        <v>379</v>
      </c>
      <c r="B89" s="8" t="s">
        <v>377</v>
      </c>
      <c r="C89" s="10">
        <v>1</v>
      </c>
      <c r="D89" s="10">
        <v>79999.425000000003</v>
      </c>
      <c r="E89" s="10">
        <v>35555.300000000003</v>
      </c>
      <c r="F89" s="10">
        <v>0</v>
      </c>
      <c r="G89" s="10">
        <v>44444.125</v>
      </c>
      <c r="H89" s="10"/>
      <c r="I89" s="10">
        <v>1</v>
      </c>
      <c r="J89" s="10">
        <v>959993.1</v>
      </c>
    </row>
    <row r="90" spans="1:10" ht="21" x14ac:dyDescent="0.15">
      <c r="A90" s="7" t="s">
        <v>380</v>
      </c>
      <c r="B90" s="8" t="s">
        <v>381</v>
      </c>
      <c r="C90" s="10">
        <v>0.7</v>
      </c>
      <c r="D90" s="10">
        <v>64576.82</v>
      </c>
      <c r="E90" s="10">
        <v>46126.3</v>
      </c>
      <c r="F90" s="10">
        <v>0</v>
      </c>
      <c r="G90" s="10">
        <v>18450.52</v>
      </c>
      <c r="H90" s="10"/>
      <c r="I90" s="10">
        <v>1</v>
      </c>
      <c r="J90" s="10">
        <v>542445.29</v>
      </c>
    </row>
    <row r="91" spans="1:10" ht="21" x14ac:dyDescent="0.15">
      <c r="A91" s="7" t="s">
        <v>380</v>
      </c>
      <c r="B91" s="8" t="s">
        <v>381</v>
      </c>
      <c r="C91" s="10">
        <v>0.3</v>
      </c>
      <c r="D91" s="10">
        <v>64576.82</v>
      </c>
      <c r="E91" s="10">
        <v>46126.3</v>
      </c>
      <c r="F91" s="10">
        <v>0</v>
      </c>
      <c r="G91" s="10">
        <v>18450.52</v>
      </c>
      <c r="H91" s="10"/>
      <c r="I91" s="10">
        <v>1</v>
      </c>
      <c r="J91" s="10">
        <v>232476.55</v>
      </c>
    </row>
    <row r="92" spans="1:10" ht="31.5" x14ac:dyDescent="0.15">
      <c r="A92" s="7" t="s">
        <v>382</v>
      </c>
      <c r="B92" s="8" t="s">
        <v>383</v>
      </c>
      <c r="C92" s="10">
        <v>1</v>
      </c>
      <c r="D92" s="10">
        <v>83006</v>
      </c>
      <c r="E92" s="10">
        <v>37730</v>
      </c>
      <c r="F92" s="10">
        <v>0</v>
      </c>
      <c r="G92" s="10">
        <v>45276</v>
      </c>
      <c r="H92" s="10"/>
      <c r="I92" s="10">
        <v>1</v>
      </c>
      <c r="J92" s="10">
        <v>996072</v>
      </c>
    </row>
    <row r="93" spans="1:10" ht="21" x14ac:dyDescent="0.15">
      <c r="A93" s="7" t="s">
        <v>384</v>
      </c>
      <c r="B93" s="8" t="s">
        <v>385</v>
      </c>
      <c r="C93" s="10">
        <v>0.1</v>
      </c>
      <c r="D93" s="10">
        <v>76443.92</v>
      </c>
      <c r="E93" s="10">
        <v>35555.300000000003</v>
      </c>
      <c r="F93" s="10">
        <v>0</v>
      </c>
      <c r="G93" s="10">
        <v>40888.620000000003</v>
      </c>
      <c r="H93" s="10"/>
      <c r="I93" s="10">
        <v>1</v>
      </c>
      <c r="J93" s="10">
        <v>91732.7</v>
      </c>
    </row>
    <row r="94" spans="1:10" ht="21" x14ac:dyDescent="0.15">
      <c r="A94" s="7" t="s">
        <v>384</v>
      </c>
      <c r="B94" s="8" t="s">
        <v>385</v>
      </c>
      <c r="C94" s="10">
        <v>0.1</v>
      </c>
      <c r="D94" s="10">
        <v>76443.92</v>
      </c>
      <c r="E94" s="10">
        <v>35555.300000000003</v>
      </c>
      <c r="F94" s="10">
        <v>0</v>
      </c>
      <c r="G94" s="10">
        <v>40888.620000000003</v>
      </c>
      <c r="H94" s="10"/>
      <c r="I94" s="10">
        <v>1</v>
      </c>
      <c r="J94" s="10">
        <v>91732.7</v>
      </c>
    </row>
    <row r="95" spans="1:10" ht="21" x14ac:dyDescent="0.15">
      <c r="A95" s="7" t="s">
        <v>384</v>
      </c>
      <c r="B95" s="8" t="s">
        <v>385</v>
      </c>
      <c r="C95" s="10">
        <v>0.8</v>
      </c>
      <c r="D95" s="10">
        <v>76443.89</v>
      </c>
      <c r="E95" s="10">
        <v>35555.300000000003</v>
      </c>
      <c r="F95" s="10">
        <v>0</v>
      </c>
      <c r="G95" s="10">
        <v>40888.589999999997</v>
      </c>
      <c r="H95" s="10"/>
      <c r="I95" s="10">
        <v>1</v>
      </c>
      <c r="J95" s="10">
        <v>733861.34</v>
      </c>
    </row>
    <row r="96" spans="1:10" ht="31.5" x14ac:dyDescent="0.15">
      <c r="A96" s="7" t="s">
        <v>386</v>
      </c>
      <c r="B96" s="8" t="s">
        <v>387</v>
      </c>
      <c r="C96" s="10">
        <v>1</v>
      </c>
      <c r="D96" s="10">
        <v>79233</v>
      </c>
      <c r="E96" s="10">
        <v>37730</v>
      </c>
      <c r="F96" s="10">
        <v>0</v>
      </c>
      <c r="G96" s="10">
        <v>41503</v>
      </c>
      <c r="H96" s="10"/>
      <c r="I96" s="10">
        <v>1</v>
      </c>
      <c r="J96" s="10">
        <v>950796</v>
      </c>
    </row>
    <row r="97" spans="1:10" ht="21" x14ac:dyDescent="0.15">
      <c r="A97" s="7" t="s">
        <v>388</v>
      </c>
      <c r="B97" s="8" t="s">
        <v>389</v>
      </c>
      <c r="C97" s="10">
        <v>1</v>
      </c>
      <c r="D97" s="10">
        <v>49777.42</v>
      </c>
      <c r="E97" s="10">
        <v>35555.300000000003</v>
      </c>
      <c r="F97" s="10">
        <v>0</v>
      </c>
      <c r="G97" s="10">
        <v>14222.12</v>
      </c>
      <c r="H97" s="10"/>
      <c r="I97" s="10">
        <v>1</v>
      </c>
      <c r="J97" s="10">
        <v>597329.04</v>
      </c>
    </row>
    <row r="98" spans="1:10" ht="31.5" x14ac:dyDescent="0.15">
      <c r="A98" s="7" t="s">
        <v>390</v>
      </c>
      <c r="B98" s="8" t="s">
        <v>391</v>
      </c>
      <c r="C98" s="10">
        <v>1</v>
      </c>
      <c r="D98" s="10">
        <v>79233</v>
      </c>
      <c r="E98" s="10">
        <v>37730</v>
      </c>
      <c r="F98" s="10">
        <v>0</v>
      </c>
      <c r="G98" s="10">
        <v>41503</v>
      </c>
      <c r="H98" s="10"/>
      <c r="I98" s="10">
        <v>1</v>
      </c>
      <c r="J98" s="10">
        <v>950796</v>
      </c>
    </row>
    <row r="99" spans="1:10" ht="21" x14ac:dyDescent="0.15">
      <c r="A99" s="7" t="s">
        <v>392</v>
      </c>
      <c r="B99" s="8" t="s">
        <v>393</v>
      </c>
      <c r="C99" s="10">
        <v>0.9</v>
      </c>
      <c r="D99" s="10">
        <v>56888.480000000003</v>
      </c>
      <c r="E99" s="10">
        <v>35555.300000000003</v>
      </c>
      <c r="F99" s="10">
        <v>0</v>
      </c>
      <c r="G99" s="10">
        <v>21333.18</v>
      </c>
      <c r="H99" s="10"/>
      <c r="I99" s="10">
        <v>1</v>
      </c>
      <c r="J99" s="10">
        <v>614395.57999999996</v>
      </c>
    </row>
    <row r="100" spans="1:10" ht="21" x14ac:dyDescent="0.15">
      <c r="A100" s="7" t="s">
        <v>392</v>
      </c>
      <c r="B100" s="8" t="s">
        <v>393</v>
      </c>
      <c r="C100" s="10">
        <v>0.1</v>
      </c>
      <c r="D100" s="10">
        <v>56888.480000000003</v>
      </c>
      <c r="E100" s="10">
        <v>35555.300000000003</v>
      </c>
      <c r="F100" s="10">
        <v>0</v>
      </c>
      <c r="G100" s="10">
        <v>21333.18</v>
      </c>
      <c r="H100" s="10"/>
      <c r="I100" s="10">
        <v>1</v>
      </c>
      <c r="J100" s="10">
        <v>68266.179999999993</v>
      </c>
    </row>
    <row r="101" spans="1:10" ht="21" x14ac:dyDescent="0.15">
      <c r="A101" s="7" t="s">
        <v>394</v>
      </c>
      <c r="B101" s="8" t="s">
        <v>395</v>
      </c>
      <c r="C101" s="10">
        <v>0.4</v>
      </c>
      <c r="D101" s="10">
        <v>64576.82</v>
      </c>
      <c r="E101" s="10">
        <v>46126.3</v>
      </c>
      <c r="F101" s="10">
        <v>0</v>
      </c>
      <c r="G101" s="10">
        <v>18450.52</v>
      </c>
      <c r="H101" s="10"/>
      <c r="I101" s="10">
        <v>1</v>
      </c>
      <c r="J101" s="10">
        <v>309968.74</v>
      </c>
    </row>
    <row r="102" spans="1:10" ht="21" x14ac:dyDescent="0.15">
      <c r="A102" s="7" t="s">
        <v>394</v>
      </c>
      <c r="B102" s="8" t="s">
        <v>395</v>
      </c>
      <c r="C102" s="10">
        <v>0.1</v>
      </c>
      <c r="D102" s="10">
        <v>64576.82</v>
      </c>
      <c r="E102" s="10">
        <v>46126.3</v>
      </c>
      <c r="F102" s="10">
        <v>0</v>
      </c>
      <c r="G102" s="10">
        <v>18450.52</v>
      </c>
      <c r="H102" s="10"/>
      <c r="I102" s="10">
        <v>1</v>
      </c>
      <c r="J102" s="10">
        <v>77492.179999999993</v>
      </c>
    </row>
    <row r="103" spans="1:10" ht="21" x14ac:dyDescent="0.15">
      <c r="A103" s="7" t="s">
        <v>394</v>
      </c>
      <c r="B103" s="8" t="s">
        <v>395</v>
      </c>
      <c r="C103" s="10">
        <v>0.5</v>
      </c>
      <c r="D103" s="10">
        <v>64576.82</v>
      </c>
      <c r="E103" s="10">
        <v>46126.3</v>
      </c>
      <c r="F103" s="10">
        <v>0</v>
      </c>
      <c r="G103" s="10">
        <v>18450.52</v>
      </c>
      <c r="H103" s="10"/>
      <c r="I103" s="10">
        <v>1</v>
      </c>
      <c r="J103" s="10">
        <v>387460.92</v>
      </c>
    </row>
    <row r="104" spans="1:10" ht="21" x14ac:dyDescent="0.15">
      <c r="A104" s="7" t="s">
        <v>396</v>
      </c>
      <c r="B104" s="8" t="s">
        <v>397</v>
      </c>
      <c r="C104" s="10">
        <v>1</v>
      </c>
      <c r="D104" s="10">
        <v>65777.31</v>
      </c>
      <c r="E104" s="10">
        <v>35555.300000000003</v>
      </c>
      <c r="F104" s="10">
        <v>0</v>
      </c>
      <c r="G104" s="10">
        <v>30222.01</v>
      </c>
      <c r="H104" s="10"/>
      <c r="I104" s="10">
        <v>1</v>
      </c>
      <c r="J104" s="10">
        <v>789327.72</v>
      </c>
    </row>
    <row r="105" spans="1:10" ht="21" x14ac:dyDescent="0.15">
      <c r="A105" s="7" t="s">
        <v>398</v>
      </c>
      <c r="B105" s="8" t="s">
        <v>399</v>
      </c>
      <c r="C105" s="10">
        <v>1</v>
      </c>
      <c r="D105" s="10">
        <v>63999.54</v>
      </c>
      <c r="E105" s="10">
        <v>35555.300000000003</v>
      </c>
      <c r="F105" s="10">
        <v>0</v>
      </c>
      <c r="G105" s="10">
        <v>28444.240000000002</v>
      </c>
      <c r="H105" s="10"/>
      <c r="I105" s="10">
        <v>1</v>
      </c>
      <c r="J105" s="10">
        <v>767994.48</v>
      </c>
    </row>
    <row r="106" spans="1:10" ht="21" x14ac:dyDescent="0.15">
      <c r="A106" s="7" t="s">
        <v>400</v>
      </c>
      <c r="B106" s="8" t="s">
        <v>401</v>
      </c>
      <c r="C106" s="10">
        <v>0.6</v>
      </c>
      <c r="D106" s="10">
        <v>64576.82</v>
      </c>
      <c r="E106" s="10">
        <v>46126.3</v>
      </c>
      <c r="F106" s="10">
        <v>0</v>
      </c>
      <c r="G106" s="10">
        <v>18450.52</v>
      </c>
      <c r="H106" s="10"/>
      <c r="I106" s="10">
        <v>1</v>
      </c>
      <c r="J106" s="10">
        <v>464953.1</v>
      </c>
    </row>
    <row r="107" spans="1:10" ht="21" x14ac:dyDescent="0.15">
      <c r="A107" s="7" t="s">
        <v>400</v>
      </c>
      <c r="B107" s="8" t="s">
        <v>401</v>
      </c>
      <c r="C107" s="10">
        <v>0.3</v>
      </c>
      <c r="D107" s="10">
        <v>64576.82</v>
      </c>
      <c r="E107" s="10">
        <v>46126.3</v>
      </c>
      <c r="F107" s="10">
        <v>0</v>
      </c>
      <c r="G107" s="10">
        <v>18450.52</v>
      </c>
      <c r="H107" s="10"/>
      <c r="I107" s="10">
        <v>1</v>
      </c>
      <c r="J107" s="10">
        <v>232476.55</v>
      </c>
    </row>
    <row r="108" spans="1:10" ht="21" x14ac:dyDescent="0.15">
      <c r="A108" s="7" t="s">
        <v>400</v>
      </c>
      <c r="B108" s="8" t="s">
        <v>401</v>
      </c>
      <c r="C108" s="10">
        <v>0.1</v>
      </c>
      <c r="D108" s="10">
        <v>64576.82</v>
      </c>
      <c r="E108" s="10">
        <v>46126.3</v>
      </c>
      <c r="F108" s="10">
        <v>0</v>
      </c>
      <c r="G108" s="10">
        <v>18450.52</v>
      </c>
      <c r="H108" s="10"/>
      <c r="I108" s="10">
        <v>1</v>
      </c>
      <c r="J108" s="10">
        <v>77492.179999999993</v>
      </c>
    </row>
    <row r="109" spans="1:10" ht="21" x14ac:dyDescent="0.15">
      <c r="A109" s="7" t="s">
        <v>402</v>
      </c>
      <c r="B109" s="8" t="s">
        <v>403</v>
      </c>
      <c r="C109" s="10">
        <v>1</v>
      </c>
      <c r="D109" s="10">
        <v>63288.43</v>
      </c>
      <c r="E109" s="10">
        <v>35555.300000000003</v>
      </c>
      <c r="F109" s="10">
        <v>0</v>
      </c>
      <c r="G109" s="10">
        <v>27733.13</v>
      </c>
      <c r="H109" s="10"/>
      <c r="I109" s="10">
        <v>1</v>
      </c>
      <c r="J109" s="10">
        <v>759461.16</v>
      </c>
    </row>
    <row r="110" spans="1:10" ht="21" x14ac:dyDescent="0.15">
      <c r="A110" s="7" t="s">
        <v>404</v>
      </c>
      <c r="B110" s="8" t="s">
        <v>405</v>
      </c>
      <c r="C110" s="10">
        <v>1</v>
      </c>
      <c r="D110" s="10">
        <v>64576.82</v>
      </c>
      <c r="E110" s="10">
        <v>46126.3</v>
      </c>
      <c r="F110" s="10">
        <v>0</v>
      </c>
      <c r="G110" s="10">
        <v>18450.52</v>
      </c>
      <c r="H110" s="10"/>
      <c r="I110" s="10">
        <v>1</v>
      </c>
      <c r="J110" s="10">
        <v>774921.84</v>
      </c>
    </row>
    <row r="111" spans="1:10" ht="21" x14ac:dyDescent="0.15">
      <c r="A111" s="7" t="s">
        <v>406</v>
      </c>
      <c r="B111" s="8" t="s">
        <v>407</v>
      </c>
      <c r="C111" s="10">
        <v>0.1</v>
      </c>
      <c r="D111" s="10">
        <v>64576.82</v>
      </c>
      <c r="E111" s="10">
        <v>46126.3</v>
      </c>
      <c r="F111" s="10">
        <v>0</v>
      </c>
      <c r="G111" s="10">
        <v>18450.52</v>
      </c>
      <c r="H111" s="10"/>
      <c r="I111" s="10">
        <v>1</v>
      </c>
      <c r="J111" s="10">
        <v>77492.179999999993</v>
      </c>
    </row>
    <row r="112" spans="1:10" ht="21" x14ac:dyDescent="0.15">
      <c r="A112" s="7" t="s">
        <v>406</v>
      </c>
      <c r="B112" s="8" t="s">
        <v>407</v>
      </c>
      <c r="C112" s="10">
        <v>0.8</v>
      </c>
      <c r="D112" s="10">
        <v>64576.82</v>
      </c>
      <c r="E112" s="10">
        <v>46126.3</v>
      </c>
      <c r="F112" s="10">
        <v>0</v>
      </c>
      <c r="G112" s="10">
        <v>18450.52</v>
      </c>
      <c r="H112" s="10"/>
      <c r="I112" s="10">
        <v>1</v>
      </c>
      <c r="J112" s="10">
        <v>619937.47</v>
      </c>
    </row>
    <row r="113" spans="1:10" ht="21" x14ac:dyDescent="0.15">
      <c r="A113" s="7" t="s">
        <v>406</v>
      </c>
      <c r="B113" s="8" t="s">
        <v>407</v>
      </c>
      <c r="C113" s="10">
        <v>0.1</v>
      </c>
      <c r="D113" s="10">
        <v>64576.82</v>
      </c>
      <c r="E113" s="10">
        <v>46126.3</v>
      </c>
      <c r="F113" s="10">
        <v>0</v>
      </c>
      <c r="G113" s="10">
        <v>18450.52</v>
      </c>
      <c r="H113" s="10"/>
      <c r="I113" s="10">
        <v>1</v>
      </c>
      <c r="J113" s="10">
        <v>77492.179999999993</v>
      </c>
    </row>
    <row r="114" spans="1:10" ht="21" x14ac:dyDescent="0.15">
      <c r="A114" s="7" t="s">
        <v>408</v>
      </c>
      <c r="B114" s="8" t="s">
        <v>409</v>
      </c>
      <c r="C114" s="10">
        <v>0.8</v>
      </c>
      <c r="D114" s="10">
        <v>41880.300000000003</v>
      </c>
      <c r="E114" s="10">
        <v>37730</v>
      </c>
      <c r="F114" s="10">
        <v>0</v>
      </c>
      <c r="G114" s="10">
        <v>4150.3</v>
      </c>
      <c r="H114" s="10"/>
      <c r="I114" s="10">
        <v>1</v>
      </c>
      <c r="J114" s="10">
        <v>402050.88</v>
      </c>
    </row>
    <row r="115" spans="1:10" ht="21" x14ac:dyDescent="0.15">
      <c r="A115" s="7" t="s">
        <v>408</v>
      </c>
      <c r="B115" s="8" t="s">
        <v>409</v>
      </c>
      <c r="C115" s="10">
        <v>0.1</v>
      </c>
      <c r="D115" s="10">
        <v>41880.300000000003</v>
      </c>
      <c r="E115" s="10">
        <v>37730</v>
      </c>
      <c r="F115" s="10">
        <v>0</v>
      </c>
      <c r="G115" s="10">
        <v>4150.3</v>
      </c>
      <c r="H115" s="10"/>
      <c r="I115" s="10">
        <v>1</v>
      </c>
      <c r="J115" s="10">
        <v>50256.36</v>
      </c>
    </row>
    <row r="116" spans="1:10" ht="21" x14ac:dyDescent="0.15">
      <c r="A116" s="7" t="s">
        <v>408</v>
      </c>
      <c r="B116" s="8" t="s">
        <v>409</v>
      </c>
      <c r="C116" s="10">
        <v>0.1</v>
      </c>
      <c r="D116" s="10">
        <v>41880.300000000003</v>
      </c>
      <c r="E116" s="10">
        <v>37730</v>
      </c>
      <c r="F116" s="10">
        <v>0</v>
      </c>
      <c r="G116" s="10">
        <v>4150.3</v>
      </c>
      <c r="H116" s="10"/>
      <c r="I116" s="10">
        <v>1</v>
      </c>
      <c r="J116" s="10">
        <v>50256.36</v>
      </c>
    </row>
    <row r="117" spans="1:10" ht="21" x14ac:dyDescent="0.15">
      <c r="A117" s="7" t="s">
        <v>410</v>
      </c>
      <c r="B117" s="8" t="s">
        <v>411</v>
      </c>
      <c r="C117" s="10">
        <v>0.1</v>
      </c>
      <c r="D117" s="10">
        <v>53199.3</v>
      </c>
      <c r="E117" s="10">
        <v>37730</v>
      </c>
      <c r="F117" s="10">
        <v>0</v>
      </c>
      <c r="G117" s="10">
        <v>15469.3</v>
      </c>
      <c r="H117" s="10"/>
      <c r="I117" s="10">
        <v>1</v>
      </c>
      <c r="J117" s="10">
        <v>63839.16</v>
      </c>
    </row>
    <row r="118" spans="1:10" ht="21" x14ac:dyDescent="0.15">
      <c r="A118" s="7" t="s">
        <v>410</v>
      </c>
      <c r="B118" s="8" t="s">
        <v>411</v>
      </c>
      <c r="C118" s="10">
        <v>0.9</v>
      </c>
      <c r="D118" s="10">
        <v>53199.3</v>
      </c>
      <c r="E118" s="10">
        <v>37730</v>
      </c>
      <c r="F118" s="10">
        <v>0</v>
      </c>
      <c r="G118" s="10">
        <v>15469.3</v>
      </c>
      <c r="H118" s="10"/>
      <c r="I118" s="10">
        <v>1</v>
      </c>
      <c r="J118" s="10">
        <v>574552.43999999994</v>
      </c>
    </row>
    <row r="119" spans="1:10" x14ac:dyDescent="0.15">
      <c r="A119" s="7" t="s">
        <v>412</v>
      </c>
      <c r="B119" s="8" t="s">
        <v>374</v>
      </c>
      <c r="C119" s="10">
        <v>0.5</v>
      </c>
      <c r="D119" s="10">
        <v>23269.599999999999</v>
      </c>
      <c r="E119" s="10">
        <v>18616</v>
      </c>
      <c r="F119" s="10">
        <v>0</v>
      </c>
      <c r="G119" s="10">
        <v>4653.6000000000004</v>
      </c>
      <c r="H119" s="10"/>
      <c r="I119" s="10">
        <v>1</v>
      </c>
      <c r="J119" s="10">
        <v>139617.60000000001</v>
      </c>
    </row>
    <row r="120" spans="1:10" ht="21" x14ac:dyDescent="0.15">
      <c r="A120" s="7" t="s">
        <v>413</v>
      </c>
      <c r="B120" s="8" t="s">
        <v>385</v>
      </c>
      <c r="C120" s="10">
        <v>1</v>
      </c>
      <c r="D120" s="10">
        <v>76443.899999999994</v>
      </c>
      <c r="E120" s="10">
        <v>35555.300000000003</v>
      </c>
      <c r="F120" s="10">
        <v>0</v>
      </c>
      <c r="G120" s="10">
        <v>40888.6</v>
      </c>
      <c r="H120" s="10"/>
      <c r="I120" s="10">
        <v>1</v>
      </c>
      <c r="J120" s="10">
        <v>917326.8</v>
      </c>
    </row>
    <row r="121" spans="1:10" ht="31.5" x14ac:dyDescent="0.15">
      <c r="A121" s="7" t="s">
        <v>414</v>
      </c>
      <c r="B121" s="8" t="s">
        <v>377</v>
      </c>
      <c r="C121" s="10">
        <v>1</v>
      </c>
      <c r="D121" s="10">
        <v>79999.425000000003</v>
      </c>
      <c r="E121" s="10">
        <v>35555.300000000003</v>
      </c>
      <c r="F121" s="10">
        <v>0</v>
      </c>
      <c r="G121" s="10">
        <v>44444.125</v>
      </c>
      <c r="H121" s="10"/>
      <c r="I121" s="10">
        <v>1</v>
      </c>
      <c r="J121" s="10">
        <v>959993.1</v>
      </c>
    </row>
    <row r="122" spans="1:10" ht="21" x14ac:dyDescent="0.15">
      <c r="A122" s="7" t="s">
        <v>415</v>
      </c>
      <c r="B122" s="8" t="s">
        <v>389</v>
      </c>
      <c r="C122" s="10">
        <v>1</v>
      </c>
      <c r="D122" s="10">
        <v>36924.372499999998</v>
      </c>
      <c r="E122" s="10">
        <v>35555.300000000003</v>
      </c>
      <c r="F122" s="10">
        <v>0</v>
      </c>
      <c r="G122" s="10">
        <v>1369.0725</v>
      </c>
      <c r="H122" s="10"/>
      <c r="I122" s="10">
        <v>1</v>
      </c>
      <c r="J122" s="10">
        <v>443092.47</v>
      </c>
    </row>
    <row r="123" spans="1:10" ht="21" x14ac:dyDescent="0.15">
      <c r="A123" s="7" t="s">
        <v>416</v>
      </c>
      <c r="B123" s="8" t="s">
        <v>417</v>
      </c>
      <c r="C123" s="10">
        <v>1</v>
      </c>
      <c r="D123" s="10">
        <v>72888.37</v>
      </c>
      <c r="E123" s="10">
        <v>35555.300000000003</v>
      </c>
      <c r="F123" s="10">
        <v>0</v>
      </c>
      <c r="G123" s="10">
        <v>37333.07</v>
      </c>
      <c r="H123" s="10"/>
      <c r="I123" s="10">
        <v>1</v>
      </c>
      <c r="J123" s="10">
        <v>874660.44</v>
      </c>
    </row>
    <row r="124" spans="1:10" ht="21" x14ac:dyDescent="0.15">
      <c r="A124" s="7" t="s">
        <v>418</v>
      </c>
      <c r="B124" s="8" t="s">
        <v>419</v>
      </c>
      <c r="C124" s="10">
        <v>1</v>
      </c>
      <c r="D124" s="10">
        <v>64576.82</v>
      </c>
      <c r="E124" s="10">
        <v>46126.3</v>
      </c>
      <c r="F124" s="10">
        <v>0</v>
      </c>
      <c r="G124" s="10">
        <v>18450.52</v>
      </c>
      <c r="H124" s="10"/>
      <c r="I124" s="10">
        <v>1</v>
      </c>
      <c r="J124" s="10">
        <v>774921.84</v>
      </c>
    </row>
    <row r="125" spans="1:10" ht="21" x14ac:dyDescent="0.15">
      <c r="A125" s="7" t="s">
        <v>420</v>
      </c>
      <c r="B125" s="8" t="s">
        <v>421</v>
      </c>
      <c r="C125" s="10">
        <v>0.3</v>
      </c>
      <c r="D125" s="10">
        <v>64576.82</v>
      </c>
      <c r="E125" s="10">
        <v>46126.3</v>
      </c>
      <c r="F125" s="10">
        <v>0</v>
      </c>
      <c r="G125" s="10">
        <v>18450.52</v>
      </c>
      <c r="H125" s="10"/>
      <c r="I125" s="10">
        <v>1</v>
      </c>
      <c r="J125" s="10">
        <v>232476.55</v>
      </c>
    </row>
    <row r="126" spans="1:10" ht="21" x14ac:dyDescent="0.15">
      <c r="A126" s="7" t="s">
        <v>420</v>
      </c>
      <c r="B126" s="8" t="s">
        <v>421</v>
      </c>
      <c r="C126" s="10">
        <v>0.7</v>
      </c>
      <c r="D126" s="10">
        <v>64576.82</v>
      </c>
      <c r="E126" s="10">
        <v>46126.3</v>
      </c>
      <c r="F126" s="10">
        <v>0</v>
      </c>
      <c r="G126" s="10">
        <v>18450.52</v>
      </c>
      <c r="H126" s="10"/>
      <c r="I126" s="10">
        <v>1</v>
      </c>
      <c r="J126" s="10">
        <v>542445.29</v>
      </c>
    </row>
    <row r="127" spans="1:10" ht="21" x14ac:dyDescent="0.15">
      <c r="A127" s="7" t="s">
        <v>422</v>
      </c>
      <c r="B127" s="8" t="s">
        <v>423</v>
      </c>
      <c r="C127" s="10">
        <v>1</v>
      </c>
      <c r="D127" s="10">
        <v>51555.19</v>
      </c>
      <c r="E127" s="10">
        <v>35555.300000000003</v>
      </c>
      <c r="F127" s="10">
        <v>0</v>
      </c>
      <c r="G127" s="10">
        <v>15999.89</v>
      </c>
      <c r="H127" s="10"/>
      <c r="I127" s="10">
        <v>1</v>
      </c>
      <c r="J127" s="10">
        <v>618662.28</v>
      </c>
    </row>
    <row r="128" spans="1:10" ht="21" x14ac:dyDescent="0.15">
      <c r="A128" s="7" t="s">
        <v>424</v>
      </c>
      <c r="B128" s="8" t="s">
        <v>425</v>
      </c>
      <c r="C128" s="10">
        <v>0.1</v>
      </c>
      <c r="D128" s="10">
        <v>64576.82</v>
      </c>
      <c r="E128" s="10">
        <v>46126.3</v>
      </c>
      <c r="F128" s="10">
        <v>0</v>
      </c>
      <c r="G128" s="10">
        <v>18450.52</v>
      </c>
      <c r="H128" s="10"/>
      <c r="I128" s="10">
        <v>1</v>
      </c>
      <c r="J128" s="10">
        <v>77492.179999999993</v>
      </c>
    </row>
    <row r="129" spans="1:10" ht="21" x14ac:dyDescent="0.15">
      <c r="A129" s="7" t="s">
        <v>424</v>
      </c>
      <c r="B129" s="8" t="s">
        <v>425</v>
      </c>
      <c r="C129" s="10">
        <v>0.9</v>
      </c>
      <c r="D129" s="10">
        <v>64576.82</v>
      </c>
      <c r="E129" s="10">
        <v>46126.3</v>
      </c>
      <c r="F129" s="10">
        <v>0</v>
      </c>
      <c r="G129" s="10">
        <v>18450.52</v>
      </c>
      <c r="H129" s="10"/>
      <c r="I129" s="10">
        <v>1</v>
      </c>
      <c r="J129" s="10">
        <v>697429.66</v>
      </c>
    </row>
    <row r="130" spans="1:10" ht="21" x14ac:dyDescent="0.15">
      <c r="A130" s="7" t="s">
        <v>426</v>
      </c>
      <c r="B130" s="8" t="s">
        <v>427</v>
      </c>
      <c r="C130" s="10">
        <v>0.6</v>
      </c>
      <c r="D130" s="10">
        <v>64576.82</v>
      </c>
      <c r="E130" s="10">
        <v>46126.3</v>
      </c>
      <c r="F130" s="10">
        <v>0</v>
      </c>
      <c r="G130" s="10">
        <v>18450.52</v>
      </c>
      <c r="H130" s="10"/>
      <c r="I130" s="10">
        <v>1</v>
      </c>
      <c r="J130" s="10">
        <v>464953.1</v>
      </c>
    </row>
    <row r="131" spans="1:10" ht="21" x14ac:dyDescent="0.15">
      <c r="A131" s="7" t="s">
        <v>426</v>
      </c>
      <c r="B131" s="8" t="s">
        <v>427</v>
      </c>
      <c r="C131" s="10">
        <v>0.3</v>
      </c>
      <c r="D131" s="10">
        <v>64576.82</v>
      </c>
      <c r="E131" s="10">
        <v>46126.3</v>
      </c>
      <c r="F131" s="10">
        <v>0</v>
      </c>
      <c r="G131" s="10">
        <v>18450.52</v>
      </c>
      <c r="H131" s="10"/>
      <c r="I131" s="10">
        <v>1</v>
      </c>
      <c r="J131" s="10">
        <v>232476.55</v>
      </c>
    </row>
    <row r="132" spans="1:10" ht="21" x14ac:dyDescent="0.15">
      <c r="A132" s="7" t="s">
        <v>426</v>
      </c>
      <c r="B132" s="8" t="s">
        <v>427</v>
      </c>
      <c r="C132" s="10">
        <v>0.1</v>
      </c>
      <c r="D132" s="10">
        <v>64576.824999999997</v>
      </c>
      <c r="E132" s="10">
        <v>46126.3</v>
      </c>
      <c r="F132" s="10">
        <v>0</v>
      </c>
      <c r="G132" s="10">
        <v>18450.525000000001</v>
      </c>
      <c r="H132" s="10"/>
      <c r="I132" s="10">
        <v>1</v>
      </c>
      <c r="J132" s="10">
        <v>77492.19</v>
      </c>
    </row>
    <row r="133" spans="1:10" ht="21" x14ac:dyDescent="0.15">
      <c r="A133" s="7" t="s">
        <v>428</v>
      </c>
      <c r="B133" s="8" t="s">
        <v>429</v>
      </c>
      <c r="C133" s="10">
        <v>0.3</v>
      </c>
      <c r="D133" s="10">
        <v>62221.78</v>
      </c>
      <c r="E133" s="10">
        <v>35555.300000000003</v>
      </c>
      <c r="F133" s="10">
        <v>0</v>
      </c>
      <c r="G133" s="10">
        <v>26666.48</v>
      </c>
      <c r="H133" s="10"/>
      <c r="I133" s="10">
        <v>1</v>
      </c>
      <c r="J133" s="10">
        <v>223998.41</v>
      </c>
    </row>
    <row r="134" spans="1:10" ht="21" x14ac:dyDescent="0.15">
      <c r="A134" s="7" t="s">
        <v>428</v>
      </c>
      <c r="B134" s="8" t="s">
        <v>429</v>
      </c>
      <c r="C134" s="10">
        <v>0.1</v>
      </c>
      <c r="D134" s="10">
        <v>62221.78</v>
      </c>
      <c r="E134" s="10">
        <v>35555.300000000003</v>
      </c>
      <c r="F134" s="10">
        <v>0</v>
      </c>
      <c r="G134" s="10">
        <v>26666.48</v>
      </c>
      <c r="H134" s="10"/>
      <c r="I134" s="10">
        <v>1</v>
      </c>
      <c r="J134" s="10">
        <v>74666.14</v>
      </c>
    </row>
    <row r="135" spans="1:10" ht="21" x14ac:dyDescent="0.15">
      <c r="A135" s="7" t="s">
        <v>428</v>
      </c>
      <c r="B135" s="8" t="s">
        <v>429</v>
      </c>
      <c r="C135" s="10">
        <v>0.6</v>
      </c>
      <c r="D135" s="10">
        <v>62221.78</v>
      </c>
      <c r="E135" s="10">
        <v>35555.300000000003</v>
      </c>
      <c r="F135" s="10">
        <v>0</v>
      </c>
      <c r="G135" s="10">
        <v>26666.48</v>
      </c>
      <c r="H135" s="10"/>
      <c r="I135" s="10">
        <v>1</v>
      </c>
      <c r="J135" s="10">
        <v>447996.82</v>
      </c>
    </row>
    <row r="136" spans="1:10" ht="24.95" customHeight="1" x14ac:dyDescent="0.15">
      <c r="A136" s="27" t="s">
        <v>430</v>
      </c>
      <c r="B136" s="27"/>
      <c r="C136" s="11" t="s">
        <v>253</v>
      </c>
      <c r="D136" s="11">
        <f>SUBTOTAL(9,D79:D135)</f>
        <v>3551613.4856699975</v>
      </c>
      <c r="E136" s="11" t="s">
        <v>253</v>
      </c>
      <c r="F136" s="11" t="s">
        <v>253</v>
      </c>
      <c r="G136" s="11" t="s">
        <v>253</v>
      </c>
      <c r="H136" s="11" t="s">
        <v>253</v>
      </c>
      <c r="I136" s="11" t="s">
        <v>253</v>
      </c>
      <c r="J136" s="11">
        <f>SUBTOTAL(9,J79:J135)</f>
        <v>30114720.420000006</v>
      </c>
    </row>
    <row r="137" spans="1:10" ht="24.95" customHeight="1" x14ac:dyDescent="0.15"/>
    <row r="138" spans="1:10" ht="24.95" customHeight="1" x14ac:dyDescent="0.15">
      <c r="A138" s="25" t="s">
        <v>345</v>
      </c>
      <c r="B138" s="25"/>
      <c r="C138" s="26" t="s">
        <v>116</v>
      </c>
      <c r="D138" s="26"/>
      <c r="E138" s="26"/>
      <c r="F138" s="26"/>
      <c r="G138" s="26"/>
      <c r="H138" s="26"/>
      <c r="I138" s="26"/>
      <c r="J138" s="26"/>
    </row>
    <row r="139" spans="1:10" ht="24.95" customHeight="1" x14ac:dyDescent="0.15">
      <c r="A139" s="25" t="s">
        <v>346</v>
      </c>
      <c r="B139" s="25"/>
      <c r="C139" s="26" t="s">
        <v>347</v>
      </c>
      <c r="D139" s="26"/>
      <c r="E139" s="26"/>
      <c r="F139" s="26"/>
      <c r="G139" s="26"/>
      <c r="H139" s="26"/>
      <c r="I139" s="26"/>
      <c r="J139" s="26"/>
    </row>
    <row r="140" spans="1:10" ht="24.95" customHeight="1" x14ac:dyDescent="0.15">
      <c r="A140" s="25" t="s">
        <v>348</v>
      </c>
      <c r="B140" s="25"/>
      <c r="C140" s="26" t="s">
        <v>315</v>
      </c>
      <c r="D140" s="26"/>
      <c r="E140" s="26"/>
      <c r="F140" s="26"/>
      <c r="G140" s="26"/>
      <c r="H140" s="26"/>
      <c r="I140" s="26"/>
      <c r="J140" s="26"/>
    </row>
    <row r="141" spans="1:10" ht="24.95" customHeight="1" x14ac:dyDescent="0.15">
      <c r="A141" s="16" t="s">
        <v>349</v>
      </c>
      <c r="B141" s="16"/>
      <c r="C141" s="16"/>
      <c r="D141" s="16"/>
      <c r="E141" s="16"/>
      <c r="F141" s="16"/>
      <c r="G141" s="16"/>
      <c r="H141" s="16"/>
      <c r="I141" s="16"/>
      <c r="J141" s="16"/>
    </row>
    <row r="142" spans="1:10" ht="24.95" customHeight="1" x14ac:dyDescent="0.15"/>
    <row r="143" spans="1:10" ht="50.1" customHeight="1" x14ac:dyDescent="0.15">
      <c r="A143" s="21" t="s">
        <v>241</v>
      </c>
      <c r="B143" s="21" t="s">
        <v>350</v>
      </c>
      <c r="C143" s="21" t="s">
        <v>351</v>
      </c>
      <c r="D143" s="21" t="s">
        <v>352</v>
      </c>
      <c r="E143" s="21"/>
      <c r="F143" s="21"/>
      <c r="G143" s="21"/>
      <c r="H143" s="21" t="s">
        <v>353</v>
      </c>
      <c r="I143" s="21" t="s">
        <v>354</v>
      </c>
      <c r="J143" s="21" t="s">
        <v>355</v>
      </c>
    </row>
    <row r="144" spans="1:10" ht="50.1" customHeight="1" x14ac:dyDescent="0.15">
      <c r="A144" s="21"/>
      <c r="B144" s="21"/>
      <c r="C144" s="21"/>
      <c r="D144" s="21" t="s">
        <v>356</v>
      </c>
      <c r="E144" s="21" t="s">
        <v>93</v>
      </c>
      <c r="F144" s="21"/>
      <c r="G144" s="21"/>
      <c r="H144" s="21"/>
      <c r="I144" s="21"/>
      <c r="J144" s="21"/>
    </row>
    <row r="145" spans="1:10" ht="50.1" customHeight="1" x14ac:dyDescent="0.15">
      <c r="A145" s="21"/>
      <c r="B145" s="21"/>
      <c r="C145" s="21"/>
      <c r="D145" s="21"/>
      <c r="E145" s="7" t="s">
        <v>357</v>
      </c>
      <c r="F145" s="7" t="s">
        <v>358</v>
      </c>
      <c r="G145" s="7" t="s">
        <v>359</v>
      </c>
      <c r="H145" s="21"/>
      <c r="I145" s="21"/>
      <c r="J145" s="21"/>
    </row>
    <row r="146" spans="1:10" ht="24.95" customHeight="1" x14ac:dyDescent="0.15">
      <c r="A146" s="7" t="s">
        <v>250</v>
      </c>
      <c r="B146" s="7" t="s">
        <v>360</v>
      </c>
      <c r="C146" s="7" t="s">
        <v>361</v>
      </c>
      <c r="D146" s="7" t="s">
        <v>362</v>
      </c>
      <c r="E146" s="7" t="s">
        <v>363</v>
      </c>
      <c r="F146" s="7" t="s">
        <v>364</v>
      </c>
      <c r="G146" s="7" t="s">
        <v>365</v>
      </c>
      <c r="H146" s="7" t="s">
        <v>366</v>
      </c>
      <c r="I146" s="7" t="s">
        <v>367</v>
      </c>
      <c r="J146" s="7" t="s">
        <v>368</v>
      </c>
    </row>
    <row r="147" spans="1:10" ht="31.5" x14ac:dyDescent="0.15">
      <c r="A147" s="7" t="s">
        <v>250</v>
      </c>
      <c r="B147" s="8" t="s">
        <v>369</v>
      </c>
      <c r="C147" s="10">
        <v>1</v>
      </c>
      <c r="D147" s="10">
        <v>115249.93167000001</v>
      </c>
      <c r="E147" s="10">
        <v>71215.199999999997</v>
      </c>
      <c r="F147" s="10">
        <v>0</v>
      </c>
      <c r="G147" s="10">
        <v>44034.731670000001</v>
      </c>
      <c r="H147" s="10"/>
      <c r="I147" s="10">
        <v>1</v>
      </c>
      <c r="J147" s="10">
        <v>1382999.18</v>
      </c>
    </row>
    <row r="148" spans="1:10" ht="31.5" x14ac:dyDescent="0.15">
      <c r="A148" s="7" t="s">
        <v>360</v>
      </c>
      <c r="B148" s="8" t="s">
        <v>370</v>
      </c>
      <c r="C148" s="10">
        <v>1</v>
      </c>
      <c r="D148" s="10">
        <v>92293.991500000004</v>
      </c>
      <c r="E148" s="10">
        <v>64093.05</v>
      </c>
      <c r="F148" s="10">
        <v>0</v>
      </c>
      <c r="G148" s="10">
        <v>28200.941500000001</v>
      </c>
      <c r="H148" s="10"/>
      <c r="I148" s="10">
        <v>1</v>
      </c>
      <c r="J148" s="10">
        <v>1107527.8999999999</v>
      </c>
    </row>
    <row r="149" spans="1:10" ht="31.5" x14ac:dyDescent="0.15">
      <c r="A149" s="7" t="s">
        <v>361</v>
      </c>
      <c r="B149" s="8" t="s">
        <v>371</v>
      </c>
      <c r="C149" s="10">
        <v>1</v>
      </c>
      <c r="D149" s="10">
        <v>89730.27</v>
      </c>
      <c r="E149" s="10">
        <v>64093.05</v>
      </c>
      <c r="F149" s="10">
        <v>0</v>
      </c>
      <c r="G149" s="10">
        <v>25637.22</v>
      </c>
      <c r="H149" s="10"/>
      <c r="I149" s="10">
        <v>1</v>
      </c>
      <c r="J149" s="10">
        <v>1076763.24</v>
      </c>
    </row>
    <row r="150" spans="1:10" x14ac:dyDescent="0.15">
      <c r="A150" s="7" t="s">
        <v>362</v>
      </c>
      <c r="B150" s="8" t="s">
        <v>372</v>
      </c>
      <c r="C150" s="10">
        <v>1</v>
      </c>
      <c r="D150" s="10">
        <v>41410</v>
      </c>
      <c r="E150" s="10">
        <v>20200</v>
      </c>
      <c r="F150" s="10">
        <v>0</v>
      </c>
      <c r="G150" s="10">
        <v>21210</v>
      </c>
      <c r="H150" s="10"/>
      <c r="I150" s="10">
        <v>1</v>
      </c>
      <c r="J150" s="10">
        <v>496920</v>
      </c>
    </row>
    <row r="151" spans="1:10" x14ac:dyDescent="0.15">
      <c r="A151" s="7" t="s">
        <v>363</v>
      </c>
      <c r="B151" s="8" t="s">
        <v>373</v>
      </c>
      <c r="C151" s="10">
        <v>6</v>
      </c>
      <c r="D151" s="10">
        <v>25939.55</v>
      </c>
      <c r="E151" s="10">
        <v>18616</v>
      </c>
      <c r="F151" s="10">
        <v>0</v>
      </c>
      <c r="G151" s="10">
        <v>7323.55</v>
      </c>
      <c r="H151" s="10"/>
      <c r="I151" s="10">
        <v>1</v>
      </c>
      <c r="J151" s="10">
        <v>1867647.6</v>
      </c>
    </row>
    <row r="152" spans="1:10" x14ac:dyDescent="0.15">
      <c r="A152" s="7" t="s">
        <v>364</v>
      </c>
      <c r="B152" s="8" t="s">
        <v>374</v>
      </c>
      <c r="C152" s="10">
        <v>2</v>
      </c>
      <c r="D152" s="10">
        <v>21408.400000000001</v>
      </c>
      <c r="E152" s="10">
        <v>18616</v>
      </c>
      <c r="F152" s="10">
        <v>0</v>
      </c>
      <c r="G152" s="10">
        <v>2792.4</v>
      </c>
      <c r="H152" s="10"/>
      <c r="I152" s="10">
        <v>1</v>
      </c>
      <c r="J152" s="10">
        <v>513801.6</v>
      </c>
    </row>
    <row r="153" spans="1:10" ht="21" x14ac:dyDescent="0.15">
      <c r="A153" s="7" t="s">
        <v>365</v>
      </c>
      <c r="B153" s="8" t="s">
        <v>375</v>
      </c>
      <c r="C153" s="10">
        <v>1</v>
      </c>
      <c r="D153" s="10">
        <v>20200</v>
      </c>
      <c r="E153" s="10">
        <v>20200</v>
      </c>
      <c r="F153" s="10">
        <v>0</v>
      </c>
      <c r="G153" s="10">
        <v>0</v>
      </c>
      <c r="H153" s="10"/>
      <c r="I153" s="10">
        <v>1</v>
      </c>
      <c r="J153" s="10">
        <v>242400</v>
      </c>
    </row>
    <row r="154" spans="1:10" x14ac:dyDescent="0.15">
      <c r="A154" s="7" t="s">
        <v>366</v>
      </c>
      <c r="B154" s="8" t="s">
        <v>376</v>
      </c>
      <c r="C154" s="10">
        <v>1</v>
      </c>
      <c r="D154" s="10">
        <v>34950</v>
      </c>
      <c r="E154" s="10">
        <v>23300</v>
      </c>
      <c r="F154" s="10">
        <v>0</v>
      </c>
      <c r="G154" s="10">
        <v>11650</v>
      </c>
      <c r="H154" s="10"/>
      <c r="I154" s="10">
        <v>1</v>
      </c>
      <c r="J154" s="10">
        <v>419400</v>
      </c>
    </row>
    <row r="155" spans="1:10" ht="31.5" x14ac:dyDescent="0.15">
      <c r="A155" s="7" t="s">
        <v>367</v>
      </c>
      <c r="B155" s="8" t="s">
        <v>377</v>
      </c>
      <c r="C155" s="10">
        <v>1</v>
      </c>
      <c r="D155" s="10">
        <v>79999.425000000003</v>
      </c>
      <c r="E155" s="10">
        <v>35555.300000000003</v>
      </c>
      <c r="F155" s="10">
        <v>0</v>
      </c>
      <c r="G155" s="10">
        <v>44444.125</v>
      </c>
      <c r="H155" s="10"/>
      <c r="I155" s="10">
        <v>1</v>
      </c>
      <c r="J155" s="10">
        <v>959993.1</v>
      </c>
    </row>
    <row r="156" spans="1:10" ht="31.5" x14ac:dyDescent="0.15">
      <c r="A156" s="7" t="s">
        <v>368</v>
      </c>
      <c r="B156" s="8" t="s">
        <v>378</v>
      </c>
      <c r="C156" s="10">
        <v>1</v>
      </c>
      <c r="D156" s="10">
        <v>71687</v>
      </c>
      <c r="E156" s="10">
        <v>37730</v>
      </c>
      <c r="F156" s="10">
        <v>0</v>
      </c>
      <c r="G156" s="10">
        <v>33957</v>
      </c>
      <c r="H156" s="10"/>
      <c r="I156" s="10">
        <v>1</v>
      </c>
      <c r="J156" s="10">
        <v>860244</v>
      </c>
    </row>
    <row r="157" spans="1:10" ht="31.5" x14ac:dyDescent="0.15">
      <c r="A157" s="7" t="s">
        <v>379</v>
      </c>
      <c r="B157" s="8" t="s">
        <v>377</v>
      </c>
      <c r="C157" s="10">
        <v>1</v>
      </c>
      <c r="D157" s="10">
        <v>79999.425000000003</v>
      </c>
      <c r="E157" s="10">
        <v>35555.300000000003</v>
      </c>
      <c r="F157" s="10">
        <v>0</v>
      </c>
      <c r="G157" s="10">
        <v>44444.125</v>
      </c>
      <c r="H157" s="10"/>
      <c r="I157" s="10">
        <v>1</v>
      </c>
      <c r="J157" s="10">
        <v>959993.1</v>
      </c>
    </row>
    <row r="158" spans="1:10" ht="21" x14ac:dyDescent="0.15">
      <c r="A158" s="7" t="s">
        <v>380</v>
      </c>
      <c r="B158" s="8" t="s">
        <v>381</v>
      </c>
      <c r="C158" s="10">
        <v>0.7</v>
      </c>
      <c r="D158" s="10">
        <v>64576.82</v>
      </c>
      <c r="E158" s="10">
        <v>46126.3</v>
      </c>
      <c r="F158" s="10">
        <v>0</v>
      </c>
      <c r="G158" s="10">
        <v>18450.52</v>
      </c>
      <c r="H158" s="10"/>
      <c r="I158" s="10">
        <v>1</v>
      </c>
      <c r="J158" s="10">
        <v>542445.29</v>
      </c>
    </row>
    <row r="159" spans="1:10" ht="21" x14ac:dyDescent="0.15">
      <c r="A159" s="7" t="s">
        <v>380</v>
      </c>
      <c r="B159" s="8" t="s">
        <v>381</v>
      </c>
      <c r="C159" s="10">
        <v>0.3</v>
      </c>
      <c r="D159" s="10">
        <v>64576.82</v>
      </c>
      <c r="E159" s="10">
        <v>46126.3</v>
      </c>
      <c r="F159" s="10">
        <v>0</v>
      </c>
      <c r="G159" s="10">
        <v>18450.52</v>
      </c>
      <c r="H159" s="10"/>
      <c r="I159" s="10">
        <v>1</v>
      </c>
      <c r="J159" s="10">
        <v>232476.55</v>
      </c>
    </row>
    <row r="160" spans="1:10" ht="31.5" x14ac:dyDescent="0.15">
      <c r="A160" s="7" t="s">
        <v>382</v>
      </c>
      <c r="B160" s="8" t="s">
        <v>383</v>
      </c>
      <c r="C160" s="10">
        <v>1</v>
      </c>
      <c r="D160" s="10">
        <v>83006</v>
      </c>
      <c r="E160" s="10">
        <v>37730</v>
      </c>
      <c r="F160" s="10">
        <v>0</v>
      </c>
      <c r="G160" s="10">
        <v>45276</v>
      </c>
      <c r="H160" s="10"/>
      <c r="I160" s="10">
        <v>1</v>
      </c>
      <c r="J160" s="10">
        <v>996072</v>
      </c>
    </row>
    <row r="161" spans="1:10" ht="21" x14ac:dyDescent="0.15">
      <c r="A161" s="7" t="s">
        <v>384</v>
      </c>
      <c r="B161" s="8" t="s">
        <v>385</v>
      </c>
      <c r="C161" s="10">
        <v>0.1</v>
      </c>
      <c r="D161" s="10">
        <v>76443.92</v>
      </c>
      <c r="E161" s="10">
        <v>35555.300000000003</v>
      </c>
      <c r="F161" s="10">
        <v>0</v>
      </c>
      <c r="G161" s="10">
        <v>40888.620000000003</v>
      </c>
      <c r="H161" s="10"/>
      <c r="I161" s="10">
        <v>1</v>
      </c>
      <c r="J161" s="10">
        <v>91732.7</v>
      </c>
    </row>
    <row r="162" spans="1:10" ht="21" x14ac:dyDescent="0.15">
      <c r="A162" s="7" t="s">
        <v>384</v>
      </c>
      <c r="B162" s="8" t="s">
        <v>385</v>
      </c>
      <c r="C162" s="10">
        <v>0.1</v>
      </c>
      <c r="D162" s="10">
        <v>76443.92</v>
      </c>
      <c r="E162" s="10">
        <v>35555.300000000003</v>
      </c>
      <c r="F162" s="10">
        <v>0</v>
      </c>
      <c r="G162" s="10">
        <v>40888.620000000003</v>
      </c>
      <c r="H162" s="10"/>
      <c r="I162" s="10">
        <v>1</v>
      </c>
      <c r="J162" s="10">
        <v>91732.7</v>
      </c>
    </row>
    <row r="163" spans="1:10" ht="21" x14ac:dyDescent="0.15">
      <c r="A163" s="7" t="s">
        <v>384</v>
      </c>
      <c r="B163" s="8" t="s">
        <v>385</v>
      </c>
      <c r="C163" s="10">
        <v>0.8</v>
      </c>
      <c r="D163" s="10">
        <v>76443.89</v>
      </c>
      <c r="E163" s="10">
        <v>35555.300000000003</v>
      </c>
      <c r="F163" s="10">
        <v>0</v>
      </c>
      <c r="G163" s="10">
        <v>40888.589999999997</v>
      </c>
      <c r="H163" s="10"/>
      <c r="I163" s="10">
        <v>1</v>
      </c>
      <c r="J163" s="10">
        <v>733861.34</v>
      </c>
    </row>
    <row r="164" spans="1:10" ht="31.5" x14ac:dyDescent="0.15">
      <c r="A164" s="7" t="s">
        <v>386</v>
      </c>
      <c r="B164" s="8" t="s">
        <v>387</v>
      </c>
      <c r="C164" s="10">
        <v>1</v>
      </c>
      <c r="D164" s="10">
        <v>79233</v>
      </c>
      <c r="E164" s="10">
        <v>37730</v>
      </c>
      <c r="F164" s="10">
        <v>0</v>
      </c>
      <c r="G164" s="10">
        <v>41503</v>
      </c>
      <c r="H164" s="10"/>
      <c r="I164" s="10">
        <v>1</v>
      </c>
      <c r="J164" s="10">
        <v>950796</v>
      </c>
    </row>
    <row r="165" spans="1:10" ht="21" x14ac:dyDescent="0.15">
      <c r="A165" s="7" t="s">
        <v>388</v>
      </c>
      <c r="B165" s="8" t="s">
        <v>389</v>
      </c>
      <c r="C165" s="10">
        <v>1</v>
      </c>
      <c r="D165" s="10">
        <v>49777.42</v>
      </c>
      <c r="E165" s="10">
        <v>35555.300000000003</v>
      </c>
      <c r="F165" s="10">
        <v>0</v>
      </c>
      <c r="G165" s="10">
        <v>14222.12</v>
      </c>
      <c r="H165" s="10"/>
      <c r="I165" s="10">
        <v>1</v>
      </c>
      <c r="J165" s="10">
        <v>597329.04</v>
      </c>
    </row>
    <row r="166" spans="1:10" ht="31.5" x14ac:dyDescent="0.15">
      <c r="A166" s="7" t="s">
        <v>390</v>
      </c>
      <c r="B166" s="8" t="s">
        <v>391</v>
      </c>
      <c r="C166" s="10">
        <v>1</v>
      </c>
      <c r="D166" s="10">
        <v>79233</v>
      </c>
      <c r="E166" s="10">
        <v>37730</v>
      </c>
      <c r="F166" s="10">
        <v>0</v>
      </c>
      <c r="G166" s="10">
        <v>41503</v>
      </c>
      <c r="H166" s="10"/>
      <c r="I166" s="10">
        <v>1</v>
      </c>
      <c r="J166" s="10">
        <v>950796</v>
      </c>
    </row>
    <row r="167" spans="1:10" ht="21" x14ac:dyDescent="0.15">
      <c r="A167" s="7" t="s">
        <v>392</v>
      </c>
      <c r="B167" s="8" t="s">
        <v>393</v>
      </c>
      <c r="C167" s="10">
        <v>0.9</v>
      </c>
      <c r="D167" s="10">
        <v>56888.480000000003</v>
      </c>
      <c r="E167" s="10">
        <v>35555.300000000003</v>
      </c>
      <c r="F167" s="10">
        <v>0</v>
      </c>
      <c r="G167" s="10">
        <v>21333.18</v>
      </c>
      <c r="H167" s="10"/>
      <c r="I167" s="10">
        <v>1</v>
      </c>
      <c r="J167" s="10">
        <v>614395.57999999996</v>
      </c>
    </row>
    <row r="168" spans="1:10" ht="21" x14ac:dyDescent="0.15">
      <c r="A168" s="7" t="s">
        <v>392</v>
      </c>
      <c r="B168" s="8" t="s">
        <v>393</v>
      </c>
      <c r="C168" s="10">
        <v>0.1</v>
      </c>
      <c r="D168" s="10">
        <v>56888.480000000003</v>
      </c>
      <c r="E168" s="10">
        <v>35555.300000000003</v>
      </c>
      <c r="F168" s="10">
        <v>0</v>
      </c>
      <c r="G168" s="10">
        <v>21333.18</v>
      </c>
      <c r="H168" s="10"/>
      <c r="I168" s="10">
        <v>1</v>
      </c>
      <c r="J168" s="10">
        <v>68266.179999999993</v>
      </c>
    </row>
    <row r="169" spans="1:10" ht="21" x14ac:dyDescent="0.15">
      <c r="A169" s="7" t="s">
        <v>394</v>
      </c>
      <c r="B169" s="8" t="s">
        <v>395</v>
      </c>
      <c r="C169" s="10">
        <v>0.4</v>
      </c>
      <c r="D169" s="10">
        <v>64576.82</v>
      </c>
      <c r="E169" s="10">
        <v>46126.3</v>
      </c>
      <c r="F169" s="10">
        <v>0</v>
      </c>
      <c r="G169" s="10">
        <v>18450.52</v>
      </c>
      <c r="H169" s="10"/>
      <c r="I169" s="10">
        <v>1</v>
      </c>
      <c r="J169" s="10">
        <v>309968.74</v>
      </c>
    </row>
    <row r="170" spans="1:10" ht="21" x14ac:dyDescent="0.15">
      <c r="A170" s="7" t="s">
        <v>394</v>
      </c>
      <c r="B170" s="8" t="s">
        <v>395</v>
      </c>
      <c r="C170" s="10">
        <v>0.1</v>
      </c>
      <c r="D170" s="10">
        <v>64576.82</v>
      </c>
      <c r="E170" s="10">
        <v>46126.3</v>
      </c>
      <c r="F170" s="10">
        <v>0</v>
      </c>
      <c r="G170" s="10">
        <v>18450.52</v>
      </c>
      <c r="H170" s="10"/>
      <c r="I170" s="10">
        <v>1</v>
      </c>
      <c r="J170" s="10">
        <v>77492.179999999993</v>
      </c>
    </row>
    <row r="171" spans="1:10" ht="21" x14ac:dyDescent="0.15">
      <c r="A171" s="7" t="s">
        <v>394</v>
      </c>
      <c r="B171" s="8" t="s">
        <v>395</v>
      </c>
      <c r="C171" s="10">
        <v>0.5</v>
      </c>
      <c r="D171" s="10">
        <v>64576.82</v>
      </c>
      <c r="E171" s="10">
        <v>46126.3</v>
      </c>
      <c r="F171" s="10">
        <v>0</v>
      </c>
      <c r="G171" s="10">
        <v>18450.52</v>
      </c>
      <c r="H171" s="10"/>
      <c r="I171" s="10">
        <v>1</v>
      </c>
      <c r="J171" s="10">
        <v>387460.92</v>
      </c>
    </row>
    <row r="172" spans="1:10" ht="21" x14ac:dyDescent="0.15">
      <c r="A172" s="7" t="s">
        <v>396</v>
      </c>
      <c r="B172" s="8" t="s">
        <v>397</v>
      </c>
      <c r="C172" s="10">
        <v>1</v>
      </c>
      <c r="D172" s="10">
        <v>65777.31</v>
      </c>
      <c r="E172" s="10">
        <v>35555.300000000003</v>
      </c>
      <c r="F172" s="10">
        <v>0</v>
      </c>
      <c r="G172" s="10">
        <v>30222.01</v>
      </c>
      <c r="H172" s="10"/>
      <c r="I172" s="10">
        <v>1</v>
      </c>
      <c r="J172" s="10">
        <v>789327.72</v>
      </c>
    </row>
    <row r="173" spans="1:10" ht="21" x14ac:dyDescent="0.15">
      <c r="A173" s="7" t="s">
        <v>398</v>
      </c>
      <c r="B173" s="8" t="s">
        <v>399</v>
      </c>
      <c r="C173" s="10">
        <v>1</v>
      </c>
      <c r="D173" s="10">
        <v>63999.54</v>
      </c>
      <c r="E173" s="10">
        <v>35555.300000000003</v>
      </c>
      <c r="F173" s="10">
        <v>0</v>
      </c>
      <c r="G173" s="10">
        <v>28444.240000000002</v>
      </c>
      <c r="H173" s="10"/>
      <c r="I173" s="10">
        <v>1</v>
      </c>
      <c r="J173" s="10">
        <v>767994.48</v>
      </c>
    </row>
    <row r="174" spans="1:10" ht="21" x14ac:dyDescent="0.15">
      <c r="A174" s="7" t="s">
        <v>400</v>
      </c>
      <c r="B174" s="8" t="s">
        <v>401</v>
      </c>
      <c r="C174" s="10">
        <v>0.6</v>
      </c>
      <c r="D174" s="10">
        <v>64576.82</v>
      </c>
      <c r="E174" s="10">
        <v>46126.3</v>
      </c>
      <c r="F174" s="10">
        <v>0</v>
      </c>
      <c r="G174" s="10">
        <v>18450.52</v>
      </c>
      <c r="H174" s="10"/>
      <c r="I174" s="10">
        <v>1</v>
      </c>
      <c r="J174" s="10">
        <v>464953.1</v>
      </c>
    </row>
    <row r="175" spans="1:10" ht="21" x14ac:dyDescent="0.15">
      <c r="A175" s="7" t="s">
        <v>400</v>
      </c>
      <c r="B175" s="8" t="s">
        <v>401</v>
      </c>
      <c r="C175" s="10">
        <v>0.3</v>
      </c>
      <c r="D175" s="10">
        <v>64576.82</v>
      </c>
      <c r="E175" s="10">
        <v>46126.3</v>
      </c>
      <c r="F175" s="10">
        <v>0</v>
      </c>
      <c r="G175" s="10">
        <v>18450.52</v>
      </c>
      <c r="H175" s="10"/>
      <c r="I175" s="10">
        <v>1</v>
      </c>
      <c r="J175" s="10">
        <v>232476.55</v>
      </c>
    </row>
    <row r="176" spans="1:10" ht="21" x14ac:dyDescent="0.15">
      <c r="A176" s="7" t="s">
        <v>400</v>
      </c>
      <c r="B176" s="8" t="s">
        <v>401</v>
      </c>
      <c r="C176" s="10">
        <v>0.1</v>
      </c>
      <c r="D176" s="10">
        <v>64576.82</v>
      </c>
      <c r="E176" s="10">
        <v>46126.3</v>
      </c>
      <c r="F176" s="10">
        <v>0</v>
      </c>
      <c r="G176" s="10">
        <v>18450.52</v>
      </c>
      <c r="H176" s="10"/>
      <c r="I176" s="10">
        <v>1</v>
      </c>
      <c r="J176" s="10">
        <v>77492.179999999993</v>
      </c>
    </row>
    <row r="177" spans="1:10" ht="21" x14ac:dyDescent="0.15">
      <c r="A177" s="7" t="s">
        <v>402</v>
      </c>
      <c r="B177" s="8" t="s">
        <v>403</v>
      </c>
      <c r="C177" s="10">
        <v>1</v>
      </c>
      <c r="D177" s="10">
        <v>63288.43</v>
      </c>
      <c r="E177" s="10">
        <v>35555.300000000003</v>
      </c>
      <c r="F177" s="10">
        <v>0</v>
      </c>
      <c r="G177" s="10">
        <v>27733.13</v>
      </c>
      <c r="H177" s="10"/>
      <c r="I177" s="10">
        <v>1</v>
      </c>
      <c r="J177" s="10">
        <v>759461.16</v>
      </c>
    </row>
    <row r="178" spans="1:10" ht="21" x14ac:dyDescent="0.15">
      <c r="A178" s="7" t="s">
        <v>404</v>
      </c>
      <c r="B178" s="8" t="s">
        <v>405</v>
      </c>
      <c r="C178" s="10">
        <v>1</v>
      </c>
      <c r="D178" s="10">
        <v>64576.82</v>
      </c>
      <c r="E178" s="10">
        <v>46126.3</v>
      </c>
      <c r="F178" s="10">
        <v>0</v>
      </c>
      <c r="G178" s="10">
        <v>18450.52</v>
      </c>
      <c r="H178" s="10"/>
      <c r="I178" s="10">
        <v>1</v>
      </c>
      <c r="J178" s="10">
        <v>774921.84</v>
      </c>
    </row>
    <row r="179" spans="1:10" ht="21" x14ac:dyDescent="0.15">
      <c r="A179" s="7" t="s">
        <v>406</v>
      </c>
      <c r="B179" s="8" t="s">
        <v>407</v>
      </c>
      <c r="C179" s="10">
        <v>0.1</v>
      </c>
      <c r="D179" s="10">
        <v>64576.82</v>
      </c>
      <c r="E179" s="10">
        <v>46126.3</v>
      </c>
      <c r="F179" s="10">
        <v>0</v>
      </c>
      <c r="G179" s="10">
        <v>18450.52</v>
      </c>
      <c r="H179" s="10"/>
      <c r="I179" s="10">
        <v>1</v>
      </c>
      <c r="J179" s="10">
        <v>77492.179999999993</v>
      </c>
    </row>
    <row r="180" spans="1:10" ht="21" x14ac:dyDescent="0.15">
      <c r="A180" s="7" t="s">
        <v>406</v>
      </c>
      <c r="B180" s="8" t="s">
        <v>407</v>
      </c>
      <c r="C180" s="10">
        <v>0.8</v>
      </c>
      <c r="D180" s="10">
        <v>64576.82</v>
      </c>
      <c r="E180" s="10">
        <v>46126.3</v>
      </c>
      <c r="F180" s="10">
        <v>0</v>
      </c>
      <c r="G180" s="10">
        <v>18450.52</v>
      </c>
      <c r="H180" s="10"/>
      <c r="I180" s="10">
        <v>1</v>
      </c>
      <c r="J180" s="10">
        <v>619937.47</v>
      </c>
    </row>
    <row r="181" spans="1:10" ht="21" x14ac:dyDescent="0.15">
      <c r="A181" s="7" t="s">
        <v>406</v>
      </c>
      <c r="B181" s="8" t="s">
        <v>407</v>
      </c>
      <c r="C181" s="10">
        <v>0.1</v>
      </c>
      <c r="D181" s="10">
        <v>64576.82</v>
      </c>
      <c r="E181" s="10">
        <v>46126.3</v>
      </c>
      <c r="F181" s="10">
        <v>0</v>
      </c>
      <c r="G181" s="10">
        <v>18450.52</v>
      </c>
      <c r="H181" s="10"/>
      <c r="I181" s="10">
        <v>1</v>
      </c>
      <c r="J181" s="10">
        <v>77492.179999999993</v>
      </c>
    </row>
    <row r="182" spans="1:10" ht="21" x14ac:dyDescent="0.15">
      <c r="A182" s="7" t="s">
        <v>408</v>
      </c>
      <c r="B182" s="8" t="s">
        <v>409</v>
      </c>
      <c r="C182" s="10">
        <v>0.8</v>
      </c>
      <c r="D182" s="10">
        <v>41880.300000000003</v>
      </c>
      <c r="E182" s="10">
        <v>37730</v>
      </c>
      <c r="F182" s="10">
        <v>0</v>
      </c>
      <c r="G182" s="10">
        <v>4150.3</v>
      </c>
      <c r="H182" s="10"/>
      <c r="I182" s="10">
        <v>1</v>
      </c>
      <c r="J182" s="10">
        <v>402050.88</v>
      </c>
    </row>
    <row r="183" spans="1:10" ht="21" x14ac:dyDescent="0.15">
      <c r="A183" s="7" t="s">
        <v>408</v>
      </c>
      <c r="B183" s="8" t="s">
        <v>409</v>
      </c>
      <c r="C183" s="10">
        <v>0.1</v>
      </c>
      <c r="D183" s="10">
        <v>41880.300000000003</v>
      </c>
      <c r="E183" s="10">
        <v>37730</v>
      </c>
      <c r="F183" s="10">
        <v>0</v>
      </c>
      <c r="G183" s="10">
        <v>4150.3</v>
      </c>
      <c r="H183" s="10"/>
      <c r="I183" s="10">
        <v>1</v>
      </c>
      <c r="J183" s="10">
        <v>50256.36</v>
      </c>
    </row>
    <row r="184" spans="1:10" ht="21" x14ac:dyDescent="0.15">
      <c r="A184" s="7" t="s">
        <v>408</v>
      </c>
      <c r="B184" s="8" t="s">
        <v>409</v>
      </c>
      <c r="C184" s="10">
        <v>0.1</v>
      </c>
      <c r="D184" s="10">
        <v>41880.300000000003</v>
      </c>
      <c r="E184" s="10">
        <v>37730</v>
      </c>
      <c r="F184" s="10">
        <v>0</v>
      </c>
      <c r="G184" s="10">
        <v>4150.3</v>
      </c>
      <c r="H184" s="10"/>
      <c r="I184" s="10">
        <v>1</v>
      </c>
      <c r="J184" s="10">
        <v>50256.36</v>
      </c>
    </row>
    <row r="185" spans="1:10" ht="21" x14ac:dyDescent="0.15">
      <c r="A185" s="7" t="s">
        <v>410</v>
      </c>
      <c r="B185" s="8" t="s">
        <v>411</v>
      </c>
      <c r="C185" s="10">
        <v>0.1</v>
      </c>
      <c r="D185" s="10">
        <v>53199.3</v>
      </c>
      <c r="E185" s="10">
        <v>37730</v>
      </c>
      <c r="F185" s="10">
        <v>0</v>
      </c>
      <c r="G185" s="10">
        <v>15469.3</v>
      </c>
      <c r="H185" s="10"/>
      <c r="I185" s="10">
        <v>1</v>
      </c>
      <c r="J185" s="10">
        <v>63839.16</v>
      </c>
    </row>
    <row r="186" spans="1:10" ht="21" x14ac:dyDescent="0.15">
      <c r="A186" s="7" t="s">
        <v>410</v>
      </c>
      <c r="B186" s="8" t="s">
        <v>411</v>
      </c>
      <c r="C186" s="10">
        <v>0.9</v>
      </c>
      <c r="D186" s="10">
        <v>53199.3</v>
      </c>
      <c r="E186" s="10">
        <v>37730</v>
      </c>
      <c r="F186" s="10">
        <v>0</v>
      </c>
      <c r="G186" s="10">
        <v>15469.3</v>
      </c>
      <c r="H186" s="10"/>
      <c r="I186" s="10">
        <v>1</v>
      </c>
      <c r="J186" s="10">
        <v>574552.43999999994</v>
      </c>
    </row>
    <row r="187" spans="1:10" x14ac:dyDescent="0.15">
      <c r="A187" s="7" t="s">
        <v>412</v>
      </c>
      <c r="B187" s="8" t="s">
        <v>374</v>
      </c>
      <c r="C187" s="10">
        <v>0.5</v>
      </c>
      <c r="D187" s="10">
        <v>23269.599999999999</v>
      </c>
      <c r="E187" s="10">
        <v>18616</v>
      </c>
      <c r="F187" s="10">
        <v>0</v>
      </c>
      <c r="G187" s="10">
        <v>4653.6000000000004</v>
      </c>
      <c r="H187" s="10"/>
      <c r="I187" s="10">
        <v>1</v>
      </c>
      <c r="J187" s="10">
        <v>139617.60000000001</v>
      </c>
    </row>
    <row r="188" spans="1:10" ht="21" x14ac:dyDescent="0.15">
      <c r="A188" s="7" t="s">
        <v>413</v>
      </c>
      <c r="B188" s="8" t="s">
        <v>385</v>
      </c>
      <c r="C188" s="10">
        <v>1</v>
      </c>
      <c r="D188" s="10">
        <v>76443.899999999994</v>
      </c>
      <c r="E188" s="10">
        <v>35555.300000000003</v>
      </c>
      <c r="F188" s="10">
        <v>0</v>
      </c>
      <c r="G188" s="10">
        <v>40888.6</v>
      </c>
      <c r="H188" s="10"/>
      <c r="I188" s="10">
        <v>1</v>
      </c>
      <c r="J188" s="10">
        <v>917326.8</v>
      </c>
    </row>
    <row r="189" spans="1:10" ht="31.5" x14ac:dyDescent="0.15">
      <c r="A189" s="7" t="s">
        <v>414</v>
      </c>
      <c r="B189" s="8" t="s">
        <v>377</v>
      </c>
      <c r="C189" s="10">
        <v>1</v>
      </c>
      <c r="D189" s="10">
        <v>79999.425000000003</v>
      </c>
      <c r="E189" s="10">
        <v>35555.300000000003</v>
      </c>
      <c r="F189" s="10">
        <v>0</v>
      </c>
      <c r="G189" s="10">
        <v>44444.125</v>
      </c>
      <c r="H189" s="10"/>
      <c r="I189" s="10">
        <v>1</v>
      </c>
      <c r="J189" s="10">
        <v>959993.1</v>
      </c>
    </row>
    <row r="190" spans="1:10" ht="21" x14ac:dyDescent="0.15">
      <c r="A190" s="7" t="s">
        <v>415</v>
      </c>
      <c r="B190" s="8" t="s">
        <v>389</v>
      </c>
      <c r="C190" s="10">
        <v>1</v>
      </c>
      <c r="D190" s="10">
        <v>36924.372499999998</v>
      </c>
      <c r="E190" s="10">
        <v>35555.300000000003</v>
      </c>
      <c r="F190" s="10">
        <v>0</v>
      </c>
      <c r="G190" s="10">
        <v>1369.0725</v>
      </c>
      <c r="H190" s="10"/>
      <c r="I190" s="10">
        <v>1</v>
      </c>
      <c r="J190" s="10">
        <v>443092.47</v>
      </c>
    </row>
    <row r="191" spans="1:10" ht="21" x14ac:dyDescent="0.15">
      <c r="A191" s="7" t="s">
        <v>416</v>
      </c>
      <c r="B191" s="8" t="s">
        <v>417</v>
      </c>
      <c r="C191" s="10">
        <v>1</v>
      </c>
      <c r="D191" s="10">
        <v>72888.37</v>
      </c>
      <c r="E191" s="10">
        <v>35555.300000000003</v>
      </c>
      <c r="F191" s="10">
        <v>0</v>
      </c>
      <c r="G191" s="10">
        <v>37333.07</v>
      </c>
      <c r="H191" s="10"/>
      <c r="I191" s="10">
        <v>1</v>
      </c>
      <c r="J191" s="10">
        <v>874660.44</v>
      </c>
    </row>
    <row r="192" spans="1:10" ht="21" x14ac:dyDescent="0.15">
      <c r="A192" s="7" t="s">
        <v>418</v>
      </c>
      <c r="B192" s="8" t="s">
        <v>419</v>
      </c>
      <c r="C192" s="10">
        <v>1</v>
      </c>
      <c r="D192" s="10">
        <v>64576.82</v>
      </c>
      <c r="E192" s="10">
        <v>46126.3</v>
      </c>
      <c r="F192" s="10">
        <v>0</v>
      </c>
      <c r="G192" s="10">
        <v>18450.52</v>
      </c>
      <c r="H192" s="10"/>
      <c r="I192" s="10">
        <v>1</v>
      </c>
      <c r="J192" s="10">
        <v>774921.84</v>
      </c>
    </row>
    <row r="193" spans="1:10" ht="21" x14ac:dyDescent="0.15">
      <c r="A193" s="7" t="s">
        <v>420</v>
      </c>
      <c r="B193" s="8" t="s">
        <v>421</v>
      </c>
      <c r="C193" s="10">
        <v>0.3</v>
      </c>
      <c r="D193" s="10">
        <v>64576.82</v>
      </c>
      <c r="E193" s="10">
        <v>46126.3</v>
      </c>
      <c r="F193" s="10">
        <v>0</v>
      </c>
      <c r="G193" s="10">
        <v>18450.52</v>
      </c>
      <c r="H193" s="10"/>
      <c r="I193" s="10">
        <v>1</v>
      </c>
      <c r="J193" s="10">
        <v>232476.55</v>
      </c>
    </row>
    <row r="194" spans="1:10" ht="21" x14ac:dyDescent="0.15">
      <c r="A194" s="7" t="s">
        <v>420</v>
      </c>
      <c r="B194" s="8" t="s">
        <v>421</v>
      </c>
      <c r="C194" s="10">
        <v>0.7</v>
      </c>
      <c r="D194" s="10">
        <v>64576.82</v>
      </c>
      <c r="E194" s="10">
        <v>46126.3</v>
      </c>
      <c r="F194" s="10">
        <v>0</v>
      </c>
      <c r="G194" s="10">
        <v>18450.52</v>
      </c>
      <c r="H194" s="10"/>
      <c r="I194" s="10">
        <v>1</v>
      </c>
      <c r="J194" s="10">
        <v>542445.29</v>
      </c>
    </row>
    <row r="195" spans="1:10" ht="21" x14ac:dyDescent="0.15">
      <c r="A195" s="7" t="s">
        <v>422</v>
      </c>
      <c r="B195" s="8" t="s">
        <v>423</v>
      </c>
      <c r="C195" s="10">
        <v>1</v>
      </c>
      <c r="D195" s="10">
        <v>51555.19</v>
      </c>
      <c r="E195" s="10">
        <v>35555.300000000003</v>
      </c>
      <c r="F195" s="10">
        <v>0</v>
      </c>
      <c r="G195" s="10">
        <v>15999.89</v>
      </c>
      <c r="H195" s="10"/>
      <c r="I195" s="10">
        <v>1</v>
      </c>
      <c r="J195" s="10">
        <v>618662.28</v>
      </c>
    </row>
    <row r="196" spans="1:10" ht="21" x14ac:dyDescent="0.15">
      <c r="A196" s="7" t="s">
        <v>424</v>
      </c>
      <c r="B196" s="8" t="s">
        <v>425</v>
      </c>
      <c r="C196" s="10">
        <v>0.1</v>
      </c>
      <c r="D196" s="10">
        <v>64576.82</v>
      </c>
      <c r="E196" s="10">
        <v>46126.3</v>
      </c>
      <c r="F196" s="10">
        <v>0</v>
      </c>
      <c r="G196" s="10">
        <v>18450.52</v>
      </c>
      <c r="H196" s="10"/>
      <c r="I196" s="10">
        <v>1</v>
      </c>
      <c r="J196" s="10">
        <v>77492.179999999993</v>
      </c>
    </row>
    <row r="197" spans="1:10" ht="21" x14ac:dyDescent="0.15">
      <c r="A197" s="7" t="s">
        <v>424</v>
      </c>
      <c r="B197" s="8" t="s">
        <v>425</v>
      </c>
      <c r="C197" s="10">
        <v>0.9</v>
      </c>
      <c r="D197" s="10">
        <v>64576.82</v>
      </c>
      <c r="E197" s="10">
        <v>46126.3</v>
      </c>
      <c r="F197" s="10">
        <v>0</v>
      </c>
      <c r="G197" s="10">
        <v>18450.52</v>
      </c>
      <c r="H197" s="10"/>
      <c r="I197" s="10">
        <v>1</v>
      </c>
      <c r="J197" s="10">
        <v>697429.66</v>
      </c>
    </row>
    <row r="198" spans="1:10" ht="21" x14ac:dyDescent="0.15">
      <c r="A198" s="7" t="s">
        <v>426</v>
      </c>
      <c r="B198" s="8" t="s">
        <v>427</v>
      </c>
      <c r="C198" s="10">
        <v>0.6</v>
      </c>
      <c r="D198" s="10">
        <v>64576.82</v>
      </c>
      <c r="E198" s="10">
        <v>46126.3</v>
      </c>
      <c r="F198" s="10">
        <v>0</v>
      </c>
      <c r="G198" s="10">
        <v>18450.52</v>
      </c>
      <c r="H198" s="10"/>
      <c r="I198" s="10">
        <v>1</v>
      </c>
      <c r="J198" s="10">
        <v>464953.1</v>
      </c>
    </row>
    <row r="199" spans="1:10" ht="21" x14ac:dyDescent="0.15">
      <c r="A199" s="7" t="s">
        <v>426</v>
      </c>
      <c r="B199" s="8" t="s">
        <v>427</v>
      </c>
      <c r="C199" s="10">
        <v>0.3</v>
      </c>
      <c r="D199" s="10">
        <v>64576.82</v>
      </c>
      <c r="E199" s="10">
        <v>46126.3</v>
      </c>
      <c r="F199" s="10">
        <v>0</v>
      </c>
      <c r="G199" s="10">
        <v>18450.52</v>
      </c>
      <c r="H199" s="10"/>
      <c r="I199" s="10">
        <v>1</v>
      </c>
      <c r="J199" s="10">
        <v>232476.55</v>
      </c>
    </row>
    <row r="200" spans="1:10" ht="21" x14ac:dyDescent="0.15">
      <c r="A200" s="7" t="s">
        <v>426</v>
      </c>
      <c r="B200" s="8" t="s">
        <v>427</v>
      </c>
      <c r="C200" s="10">
        <v>0.1</v>
      </c>
      <c r="D200" s="10">
        <v>64576.824999999997</v>
      </c>
      <c r="E200" s="10">
        <v>46126.3</v>
      </c>
      <c r="F200" s="10">
        <v>0</v>
      </c>
      <c r="G200" s="10">
        <v>18450.525000000001</v>
      </c>
      <c r="H200" s="10"/>
      <c r="I200" s="10">
        <v>1</v>
      </c>
      <c r="J200" s="10">
        <v>77492.19</v>
      </c>
    </row>
    <row r="201" spans="1:10" ht="21" x14ac:dyDescent="0.15">
      <c r="A201" s="7" t="s">
        <v>428</v>
      </c>
      <c r="B201" s="8" t="s">
        <v>429</v>
      </c>
      <c r="C201" s="10">
        <v>0.3</v>
      </c>
      <c r="D201" s="10">
        <v>62221.78</v>
      </c>
      <c r="E201" s="10">
        <v>35555.300000000003</v>
      </c>
      <c r="F201" s="10">
        <v>0</v>
      </c>
      <c r="G201" s="10">
        <v>26666.48</v>
      </c>
      <c r="H201" s="10"/>
      <c r="I201" s="10">
        <v>1</v>
      </c>
      <c r="J201" s="10">
        <v>223998.41</v>
      </c>
    </row>
    <row r="202" spans="1:10" ht="21" x14ac:dyDescent="0.15">
      <c r="A202" s="7" t="s">
        <v>428</v>
      </c>
      <c r="B202" s="8" t="s">
        <v>429</v>
      </c>
      <c r="C202" s="10">
        <v>0.1</v>
      </c>
      <c r="D202" s="10">
        <v>62221.78</v>
      </c>
      <c r="E202" s="10">
        <v>35555.300000000003</v>
      </c>
      <c r="F202" s="10">
        <v>0</v>
      </c>
      <c r="G202" s="10">
        <v>26666.48</v>
      </c>
      <c r="H202" s="10"/>
      <c r="I202" s="10">
        <v>1</v>
      </c>
      <c r="J202" s="10">
        <v>74666.14</v>
      </c>
    </row>
    <row r="203" spans="1:10" ht="21" x14ac:dyDescent="0.15">
      <c r="A203" s="7" t="s">
        <v>428</v>
      </c>
      <c r="B203" s="8" t="s">
        <v>429</v>
      </c>
      <c r="C203" s="10">
        <v>0.6</v>
      </c>
      <c r="D203" s="10">
        <v>62221.78</v>
      </c>
      <c r="E203" s="10">
        <v>35555.300000000003</v>
      </c>
      <c r="F203" s="10">
        <v>0</v>
      </c>
      <c r="G203" s="10">
        <v>26666.48</v>
      </c>
      <c r="H203" s="10"/>
      <c r="I203" s="10">
        <v>1</v>
      </c>
      <c r="J203" s="10">
        <v>447996.82</v>
      </c>
    </row>
    <row r="204" spans="1:10" ht="24.95" customHeight="1" x14ac:dyDescent="0.15">
      <c r="A204" s="27" t="s">
        <v>430</v>
      </c>
      <c r="B204" s="27"/>
      <c r="C204" s="11" t="s">
        <v>253</v>
      </c>
      <c r="D204" s="11">
        <f>SUBTOTAL(9,D147:D203)</f>
        <v>3551613.4856699975</v>
      </c>
      <c r="E204" s="11" t="s">
        <v>253</v>
      </c>
      <c r="F204" s="11" t="s">
        <v>253</v>
      </c>
      <c r="G204" s="11" t="s">
        <v>253</v>
      </c>
      <c r="H204" s="11" t="s">
        <v>253</v>
      </c>
      <c r="I204" s="11" t="s">
        <v>253</v>
      </c>
      <c r="J204" s="11">
        <f>SUBTOTAL(9,J147:J203)</f>
        <v>30114720.420000006</v>
      </c>
    </row>
    <row r="205" spans="1:10" ht="24.95" customHeight="1" x14ac:dyDescent="0.15"/>
    <row r="206" spans="1:10" ht="24.95" customHeight="1" x14ac:dyDescent="0.15">
      <c r="A206" s="25" t="s">
        <v>345</v>
      </c>
      <c r="B206" s="25"/>
      <c r="C206" s="26"/>
      <c r="D206" s="26"/>
      <c r="E206" s="26"/>
      <c r="F206" s="26"/>
      <c r="G206" s="26"/>
    </row>
    <row r="207" spans="1:10" ht="24.95" customHeight="1" x14ac:dyDescent="0.15">
      <c r="A207" s="25" t="s">
        <v>346</v>
      </c>
      <c r="B207" s="25"/>
      <c r="C207" s="26"/>
      <c r="D207" s="26"/>
      <c r="E207" s="26"/>
      <c r="F207" s="26"/>
      <c r="G207" s="26"/>
    </row>
    <row r="208" spans="1:10" ht="24.95" customHeight="1" x14ac:dyDescent="0.15">
      <c r="A208" s="25" t="s">
        <v>348</v>
      </c>
      <c r="B208" s="25"/>
      <c r="C208" s="26"/>
      <c r="D208" s="26"/>
      <c r="E208" s="26"/>
      <c r="F208" s="26"/>
      <c r="G208" s="26"/>
    </row>
    <row r="209" spans="1:7" ht="24.95" customHeight="1" x14ac:dyDescent="0.15">
      <c r="A209" s="16" t="s">
        <v>431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50.1" customHeight="1" x14ac:dyDescent="0.15">
      <c r="A211" s="7" t="s">
        <v>241</v>
      </c>
      <c r="B211" s="21" t="s">
        <v>38</v>
      </c>
      <c r="C211" s="21"/>
      <c r="D211" s="21"/>
      <c r="E211" s="7" t="s">
        <v>432</v>
      </c>
      <c r="F211" s="7" t="s">
        <v>433</v>
      </c>
      <c r="G211" s="7" t="s">
        <v>434</v>
      </c>
    </row>
    <row r="212" spans="1:7" ht="24.95" customHeight="1" x14ac:dyDescent="0.15">
      <c r="A212" s="7" t="s">
        <v>54</v>
      </c>
      <c r="B212" s="7" t="s">
        <v>54</v>
      </c>
      <c r="C212" s="7" t="s">
        <v>54</v>
      </c>
      <c r="D212" s="7" t="s">
        <v>54</v>
      </c>
      <c r="E212" s="7" t="s">
        <v>54</v>
      </c>
      <c r="F212" s="7" t="s">
        <v>54</v>
      </c>
      <c r="G212" s="7" t="s">
        <v>54</v>
      </c>
    </row>
    <row r="213" spans="1:7" ht="24.95" customHeight="1" x14ac:dyDescent="0.15"/>
    <row r="214" spans="1:7" ht="24.95" customHeight="1" x14ac:dyDescent="0.15">
      <c r="A214" s="25" t="s">
        <v>345</v>
      </c>
      <c r="B214" s="25"/>
      <c r="C214" s="26"/>
      <c r="D214" s="26"/>
      <c r="E214" s="26"/>
      <c r="F214" s="26"/>
      <c r="G214" s="26"/>
    </row>
    <row r="215" spans="1:7" ht="24.95" customHeight="1" x14ac:dyDescent="0.15">
      <c r="A215" s="25" t="s">
        <v>346</v>
      </c>
      <c r="B215" s="25"/>
      <c r="C215" s="26"/>
      <c r="D215" s="26"/>
      <c r="E215" s="26"/>
      <c r="F215" s="26"/>
      <c r="G215" s="26"/>
    </row>
    <row r="216" spans="1:7" ht="24.95" customHeight="1" x14ac:dyDescent="0.15">
      <c r="A216" s="25" t="s">
        <v>348</v>
      </c>
      <c r="B216" s="25"/>
      <c r="C216" s="26"/>
      <c r="D216" s="26"/>
      <c r="E216" s="26"/>
      <c r="F216" s="26"/>
      <c r="G216" s="26"/>
    </row>
    <row r="217" spans="1:7" ht="24.95" customHeight="1" x14ac:dyDescent="0.15">
      <c r="A217" s="16" t="s">
        <v>431</v>
      </c>
      <c r="B217" s="16"/>
      <c r="C217" s="16"/>
      <c r="D217" s="16"/>
      <c r="E217" s="16"/>
      <c r="F217" s="16"/>
      <c r="G217" s="16"/>
    </row>
    <row r="218" spans="1:7" ht="15" customHeight="1" x14ac:dyDescent="0.15"/>
    <row r="219" spans="1:7" ht="50.1" customHeight="1" x14ac:dyDescent="0.15">
      <c r="A219" s="7" t="s">
        <v>241</v>
      </c>
      <c r="B219" s="21" t="s">
        <v>38</v>
      </c>
      <c r="C219" s="21"/>
      <c r="D219" s="21"/>
      <c r="E219" s="7" t="s">
        <v>432</v>
      </c>
      <c r="F219" s="7" t="s">
        <v>433</v>
      </c>
      <c r="G219" s="7" t="s">
        <v>434</v>
      </c>
    </row>
    <row r="220" spans="1:7" ht="24.95" customHeight="1" x14ac:dyDescent="0.15">
      <c r="A220" s="7" t="s">
        <v>54</v>
      </c>
      <c r="B220" s="7" t="s">
        <v>54</v>
      </c>
      <c r="C220" s="7" t="s">
        <v>54</v>
      </c>
      <c r="D220" s="7" t="s">
        <v>54</v>
      </c>
      <c r="E220" s="7" t="s">
        <v>54</v>
      </c>
      <c r="F220" s="7" t="s">
        <v>54</v>
      </c>
      <c r="G220" s="7" t="s">
        <v>54</v>
      </c>
    </row>
    <row r="221" spans="1:7" ht="24.95" customHeight="1" x14ac:dyDescent="0.15"/>
    <row r="222" spans="1:7" ht="24.95" customHeight="1" x14ac:dyDescent="0.15">
      <c r="A222" s="25" t="s">
        <v>345</v>
      </c>
      <c r="B222" s="25"/>
      <c r="C222" s="26"/>
      <c r="D222" s="26"/>
      <c r="E222" s="26"/>
      <c r="F222" s="26"/>
      <c r="G222" s="26"/>
    </row>
    <row r="223" spans="1:7" ht="24.95" customHeight="1" x14ac:dyDescent="0.15">
      <c r="A223" s="25" t="s">
        <v>346</v>
      </c>
      <c r="B223" s="25"/>
      <c r="C223" s="26"/>
      <c r="D223" s="26"/>
      <c r="E223" s="26"/>
      <c r="F223" s="26"/>
      <c r="G223" s="26"/>
    </row>
    <row r="224" spans="1:7" ht="24.95" customHeight="1" x14ac:dyDescent="0.15">
      <c r="A224" s="25" t="s">
        <v>348</v>
      </c>
      <c r="B224" s="25"/>
      <c r="C224" s="26"/>
      <c r="D224" s="26"/>
      <c r="E224" s="26"/>
      <c r="F224" s="26"/>
      <c r="G224" s="26"/>
    </row>
    <row r="225" spans="1:7" ht="24.95" customHeight="1" x14ac:dyDescent="0.15">
      <c r="A225" s="16" t="s">
        <v>431</v>
      </c>
      <c r="B225" s="16"/>
      <c r="C225" s="16"/>
      <c r="D225" s="16"/>
      <c r="E225" s="16"/>
      <c r="F225" s="16"/>
      <c r="G225" s="16"/>
    </row>
    <row r="226" spans="1:7" ht="15" customHeight="1" x14ac:dyDescent="0.15"/>
    <row r="227" spans="1:7" ht="50.1" customHeight="1" x14ac:dyDescent="0.15">
      <c r="A227" s="7" t="s">
        <v>241</v>
      </c>
      <c r="B227" s="21" t="s">
        <v>38</v>
      </c>
      <c r="C227" s="21"/>
      <c r="D227" s="21"/>
      <c r="E227" s="7" t="s">
        <v>432</v>
      </c>
      <c r="F227" s="7" t="s">
        <v>433</v>
      </c>
      <c r="G227" s="7" t="s">
        <v>434</v>
      </c>
    </row>
    <row r="228" spans="1:7" ht="24.95" customHeight="1" x14ac:dyDescent="0.15">
      <c r="A228" s="7" t="s">
        <v>54</v>
      </c>
      <c r="B228" s="7" t="s">
        <v>54</v>
      </c>
      <c r="C228" s="7" t="s">
        <v>54</v>
      </c>
      <c r="D228" s="7" t="s">
        <v>54</v>
      </c>
      <c r="E228" s="7" t="s">
        <v>54</v>
      </c>
      <c r="F228" s="7" t="s">
        <v>54</v>
      </c>
      <c r="G228" s="7" t="s">
        <v>54</v>
      </c>
    </row>
  </sheetData>
  <sheetProtection password="B610" sheet="1" objects="1" scenarios="1"/>
  <mergeCells count="75">
    <mergeCell ref="A224:B224"/>
    <mergeCell ref="C224:G224"/>
    <mergeCell ref="A225:G225"/>
    <mergeCell ref="B227:D227"/>
    <mergeCell ref="B219:D219"/>
    <mergeCell ref="A222:B222"/>
    <mergeCell ref="C222:G222"/>
    <mergeCell ref="A223:B223"/>
    <mergeCell ref="C223:G223"/>
    <mergeCell ref="A215:B215"/>
    <mergeCell ref="C215:G215"/>
    <mergeCell ref="A216:B216"/>
    <mergeCell ref="C216:G216"/>
    <mergeCell ref="A217:G217"/>
    <mergeCell ref="A208:B208"/>
    <mergeCell ref="C208:G208"/>
    <mergeCell ref="A209:G209"/>
    <mergeCell ref="B211:D211"/>
    <mergeCell ref="A214:B214"/>
    <mergeCell ref="C214:G214"/>
    <mergeCell ref="A204:B204"/>
    <mergeCell ref="A206:B206"/>
    <mergeCell ref="C206:G206"/>
    <mergeCell ref="A207:B207"/>
    <mergeCell ref="C207:G207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136:B136"/>
    <mergeCell ref="A138:B138"/>
    <mergeCell ref="C138:J138"/>
    <mergeCell ref="A139:B139"/>
    <mergeCell ref="C139:J139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68:B68"/>
    <mergeCell ref="A70:B70"/>
    <mergeCell ref="C70:J70"/>
    <mergeCell ref="A71:B71"/>
    <mergeCell ref="C71:J7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scale="68" fitToHeight="0" orientation="landscape" verticalDpi="0" r:id="rId1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8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435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436</v>
      </c>
      <c r="C8" s="21"/>
      <c r="D8" s="7" t="s">
        <v>437</v>
      </c>
      <c r="E8" s="7" t="s">
        <v>438</v>
      </c>
      <c r="F8" s="7" t="s">
        <v>439</v>
      </c>
      <c r="G8" s="7" t="s">
        <v>440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441</v>
      </c>
      <c r="C10" s="20"/>
      <c r="D10" s="10">
        <v>300</v>
      </c>
      <c r="E10" s="10">
        <v>11</v>
      </c>
      <c r="F10" s="10">
        <v>6</v>
      </c>
      <c r="G10" s="10">
        <v>19800</v>
      </c>
    </row>
    <row r="11" spans="1:7" ht="20.100000000000001" customHeight="1" x14ac:dyDescent="0.15">
      <c r="A11" s="7" t="s">
        <v>360</v>
      </c>
      <c r="B11" s="20" t="s">
        <v>442</v>
      </c>
      <c r="C11" s="20"/>
      <c r="D11" s="10">
        <v>5000</v>
      </c>
      <c r="E11" s="10">
        <v>1</v>
      </c>
      <c r="F11" s="10">
        <v>7</v>
      </c>
      <c r="G11" s="10">
        <v>35000</v>
      </c>
    </row>
    <row r="12" spans="1:7" ht="20.100000000000001" customHeight="1" x14ac:dyDescent="0.15">
      <c r="A12" s="7" t="s">
        <v>360</v>
      </c>
      <c r="B12" s="20" t="s">
        <v>442</v>
      </c>
      <c r="C12" s="20"/>
      <c r="D12" s="10">
        <v>3000</v>
      </c>
      <c r="E12" s="10">
        <v>4</v>
      </c>
      <c r="F12" s="10">
        <v>1</v>
      </c>
      <c r="G12" s="10">
        <v>12000</v>
      </c>
    </row>
    <row r="13" spans="1:7" ht="20.100000000000001" customHeight="1" x14ac:dyDescent="0.15">
      <c r="A13" s="7" t="s">
        <v>360</v>
      </c>
      <c r="B13" s="20" t="s">
        <v>442</v>
      </c>
      <c r="C13" s="20"/>
      <c r="D13" s="10">
        <v>1285.7139999999999</v>
      </c>
      <c r="E13" s="10">
        <v>2</v>
      </c>
      <c r="F13" s="10">
        <v>7</v>
      </c>
      <c r="G13" s="10">
        <v>18000</v>
      </c>
    </row>
    <row r="14" spans="1:7" ht="20.100000000000001" customHeight="1" x14ac:dyDescent="0.15">
      <c r="A14" s="7" t="s">
        <v>360</v>
      </c>
      <c r="B14" s="20" t="s">
        <v>442</v>
      </c>
      <c r="C14" s="20"/>
      <c r="D14" s="10">
        <v>3000</v>
      </c>
      <c r="E14" s="10">
        <v>4</v>
      </c>
      <c r="F14" s="10">
        <v>1</v>
      </c>
      <c r="G14" s="10">
        <v>12000</v>
      </c>
    </row>
    <row r="15" spans="1:7" ht="20.100000000000001" customHeight="1" x14ac:dyDescent="0.15">
      <c r="A15" s="7" t="s">
        <v>361</v>
      </c>
      <c r="B15" s="20" t="s">
        <v>443</v>
      </c>
      <c r="C15" s="20"/>
      <c r="D15" s="10">
        <v>1200</v>
      </c>
      <c r="E15" s="10">
        <v>4</v>
      </c>
      <c r="F15" s="10">
        <v>1</v>
      </c>
      <c r="G15" s="10">
        <v>4800</v>
      </c>
    </row>
    <row r="16" spans="1:7" ht="20.100000000000001" customHeight="1" x14ac:dyDescent="0.15">
      <c r="A16" s="7" t="s">
        <v>361</v>
      </c>
      <c r="B16" s="20" t="s">
        <v>443</v>
      </c>
      <c r="C16" s="20"/>
      <c r="D16" s="10">
        <v>20000</v>
      </c>
      <c r="E16" s="10">
        <v>1</v>
      </c>
      <c r="F16" s="10">
        <v>1</v>
      </c>
      <c r="G16" s="10">
        <v>20000</v>
      </c>
    </row>
    <row r="17" spans="1:7" ht="20.100000000000001" customHeight="1" x14ac:dyDescent="0.15">
      <c r="A17" s="7" t="s">
        <v>361</v>
      </c>
      <c r="B17" s="20" t="s">
        <v>443</v>
      </c>
      <c r="C17" s="20"/>
      <c r="D17" s="10">
        <v>4000</v>
      </c>
      <c r="E17" s="10">
        <v>4</v>
      </c>
      <c r="F17" s="10">
        <v>1</v>
      </c>
      <c r="G17" s="10">
        <v>16000</v>
      </c>
    </row>
    <row r="18" spans="1:7" ht="20.100000000000001" customHeight="1" x14ac:dyDescent="0.15">
      <c r="A18" s="7" t="s">
        <v>361</v>
      </c>
      <c r="B18" s="20" t="s">
        <v>443</v>
      </c>
      <c r="C18" s="20"/>
      <c r="D18" s="10">
        <v>4000</v>
      </c>
      <c r="E18" s="10">
        <v>4</v>
      </c>
      <c r="F18" s="10">
        <v>1</v>
      </c>
      <c r="G18" s="10">
        <v>16000</v>
      </c>
    </row>
    <row r="19" spans="1:7" ht="20.100000000000001" customHeight="1" x14ac:dyDescent="0.15">
      <c r="A19" s="7" t="s">
        <v>362</v>
      </c>
      <c r="B19" s="20" t="s">
        <v>444</v>
      </c>
      <c r="C19" s="20"/>
      <c r="D19" s="10">
        <v>966.66669999999999</v>
      </c>
      <c r="E19" s="10">
        <v>3</v>
      </c>
      <c r="F19" s="10">
        <v>3</v>
      </c>
      <c r="G19" s="10">
        <v>8700</v>
      </c>
    </row>
    <row r="20" spans="1:7" ht="24.95" customHeight="1" x14ac:dyDescent="0.15">
      <c r="A20" s="27" t="s">
        <v>430</v>
      </c>
      <c r="B20" s="27"/>
      <c r="C20" s="27"/>
      <c r="D20" s="27"/>
      <c r="E20" s="27"/>
      <c r="F20" s="27"/>
      <c r="G20" s="11">
        <f>SUBTOTAL(9,G10:G19)</f>
        <v>162300</v>
      </c>
    </row>
    <row r="21" spans="1:7" ht="24.95" customHeight="1" x14ac:dyDescent="0.15"/>
    <row r="22" spans="1:7" ht="20.100000000000001" customHeight="1" x14ac:dyDescent="0.15">
      <c r="A22" s="25" t="s">
        <v>345</v>
      </c>
      <c r="B22" s="25"/>
      <c r="C22" s="26" t="s">
        <v>120</v>
      </c>
      <c r="D22" s="26"/>
      <c r="E22" s="26"/>
      <c r="F22" s="26"/>
      <c r="G22" s="26"/>
    </row>
    <row r="23" spans="1:7" ht="20.100000000000001" customHeight="1" x14ac:dyDescent="0.15">
      <c r="A23" s="25" t="s">
        <v>346</v>
      </c>
      <c r="B23" s="25"/>
      <c r="C23" s="26" t="s">
        <v>347</v>
      </c>
      <c r="D23" s="26"/>
      <c r="E23" s="26"/>
      <c r="F23" s="26"/>
      <c r="G23" s="26"/>
    </row>
    <row r="24" spans="1:7" ht="24.95" customHeight="1" x14ac:dyDescent="0.15">
      <c r="A24" s="25" t="s">
        <v>348</v>
      </c>
      <c r="B24" s="25"/>
      <c r="C24" s="26" t="s">
        <v>312</v>
      </c>
      <c r="D24" s="26"/>
      <c r="E24" s="26"/>
      <c r="F24" s="26"/>
      <c r="G24" s="26"/>
    </row>
    <row r="25" spans="1:7" ht="15" customHeight="1" x14ac:dyDescent="0.15"/>
    <row r="26" spans="1:7" ht="24.95" customHeight="1" x14ac:dyDescent="0.15">
      <c r="A26" s="16" t="s">
        <v>435</v>
      </c>
      <c r="B26" s="16"/>
      <c r="C26" s="16"/>
      <c r="D26" s="16"/>
      <c r="E26" s="16"/>
      <c r="F26" s="16"/>
      <c r="G26" s="16"/>
    </row>
    <row r="27" spans="1:7" ht="15" customHeight="1" x14ac:dyDescent="0.15"/>
    <row r="28" spans="1:7" ht="50.1" customHeight="1" x14ac:dyDescent="0.15">
      <c r="A28" s="7" t="s">
        <v>241</v>
      </c>
      <c r="B28" s="21" t="s">
        <v>436</v>
      </c>
      <c r="C28" s="21"/>
      <c r="D28" s="7" t="s">
        <v>437</v>
      </c>
      <c r="E28" s="7" t="s">
        <v>438</v>
      </c>
      <c r="F28" s="7" t="s">
        <v>439</v>
      </c>
      <c r="G28" s="7" t="s">
        <v>440</v>
      </c>
    </row>
    <row r="29" spans="1:7" ht="15" customHeight="1" x14ac:dyDescent="0.15">
      <c r="A29" s="7">
        <v>1</v>
      </c>
      <c r="B29" s="21">
        <v>2</v>
      </c>
      <c r="C29" s="21"/>
      <c r="D29" s="7">
        <v>3</v>
      </c>
      <c r="E29" s="7">
        <v>4</v>
      </c>
      <c r="F29" s="7">
        <v>5</v>
      </c>
      <c r="G29" s="7">
        <v>6</v>
      </c>
    </row>
    <row r="30" spans="1:7" ht="20.100000000000001" customHeight="1" x14ac:dyDescent="0.15">
      <c r="A30" s="7" t="s">
        <v>250</v>
      </c>
      <c r="B30" s="20" t="s">
        <v>441</v>
      </c>
      <c r="C30" s="20"/>
      <c r="D30" s="10">
        <v>300</v>
      </c>
      <c r="E30" s="10">
        <v>11</v>
      </c>
      <c r="F30" s="10">
        <v>6</v>
      </c>
      <c r="G30" s="10">
        <v>19800</v>
      </c>
    </row>
    <row r="31" spans="1:7" ht="20.100000000000001" customHeight="1" x14ac:dyDescent="0.15">
      <c r="A31" s="7" t="s">
        <v>360</v>
      </c>
      <c r="B31" s="20" t="s">
        <v>442</v>
      </c>
      <c r="C31" s="20"/>
      <c r="D31" s="10">
        <v>5000</v>
      </c>
      <c r="E31" s="10">
        <v>1</v>
      </c>
      <c r="F31" s="10">
        <v>7</v>
      </c>
      <c r="G31" s="10">
        <v>35000</v>
      </c>
    </row>
    <row r="32" spans="1:7" ht="20.100000000000001" customHeight="1" x14ac:dyDescent="0.15">
      <c r="A32" s="7" t="s">
        <v>360</v>
      </c>
      <c r="B32" s="20" t="s">
        <v>442</v>
      </c>
      <c r="C32" s="20"/>
      <c r="D32" s="10">
        <v>3000</v>
      </c>
      <c r="E32" s="10">
        <v>4</v>
      </c>
      <c r="F32" s="10">
        <v>1</v>
      </c>
      <c r="G32" s="10">
        <v>12000</v>
      </c>
    </row>
    <row r="33" spans="1:7" ht="20.100000000000001" customHeight="1" x14ac:dyDescent="0.15">
      <c r="A33" s="7" t="s">
        <v>360</v>
      </c>
      <c r="B33" s="20" t="s">
        <v>442</v>
      </c>
      <c r="C33" s="20"/>
      <c r="D33" s="10">
        <v>1285.7139999999999</v>
      </c>
      <c r="E33" s="10">
        <v>2</v>
      </c>
      <c r="F33" s="10">
        <v>7</v>
      </c>
      <c r="G33" s="10">
        <v>18000</v>
      </c>
    </row>
    <row r="34" spans="1:7" ht="20.100000000000001" customHeight="1" x14ac:dyDescent="0.15">
      <c r="A34" s="7" t="s">
        <v>360</v>
      </c>
      <c r="B34" s="20" t="s">
        <v>442</v>
      </c>
      <c r="C34" s="20"/>
      <c r="D34" s="10">
        <v>3000</v>
      </c>
      <c r="E34" s="10">
        <v>4</v>
      </c>
      <c r="F34" s="10">
        <v>1</v>
      </c>
      <c r="G34" s="10">
        <v>12000</v>
      </c>
    </row>
    <row r="35" spans="1:7" ht="20.100000000000001" customHeight="1" x14ac:dyDescent="0.15">
      <c r="A35" s="7" t="s">
        <v>361</v>
      </c>
      <c r="B35" s="20" t="s">
        <v>443</v>
      </c>
      <c r="C35" s="20"/>
      <c r="D35" s="10">
        <v>1200</v>
      </c>
      <c r="E35" s="10">
        <v>4</v>
      </c>
      <c r="F35" s="10">
        <v>1</v>
      </c>
      <c r="G35" s="10">
        <v>4800</v>
      </c>
    </row>
    <row r="36" spans="1:7" ht="20.100000000000001" customHeight="1" x14ac:dyDescent="0.15">
      <c r="A36" s="7" t="s">
        <v>361</v>
      </c>
      <c r="B36" s="20" t="s">
        <v>443</v>
      </c>
      <c r="C36" s="20"/>
      <c r="D36" s="10">
        <v>20000</v>
      </c>
      <c r="E36" s="10">
        <v>1</v>
      </c>
      <c r="F36" s="10">
        <v>1</v>
      </c>
      <c r="G36" s="10">
        <v>20000</v>
      </c>
    </row>
    <row r="37" spans="1:7" ht="20.100000000000001" customHeight="1" x14ac:dyDescent="0.15">
      <c r="A37" s="7" t="s">
        <v>361</v>
      </c>
      <c r="B37" s="20" t="s">
        <v>443</v>
      </c>
      <c r="C37" s="20"/>
      <c r="D37" s="10">
        <v>4000</v>
      </c>
      <c r="E37" s="10">
        <v>4</v>
      </c>
      <c r="F37" s="10">
        <v>1</v>
      </c>
      <c r="G37" s="10">
        <v>16000</v>
      </c>
    </row>
    <row r="38" spans="1:7" ht="20.100000000000001" customHeight="1" x14ac:dyDescent="0.15">
      <c r="A38" s="7" t="s">
        <v>361</v>
      </c>
      <c r="B38" s="20" t="s">
        <v>443</v>
      </c>
      <c r="C38" s="20"/>
      <c r="D38" s="10">
        <v>4000</v>
      </c>
      <c r="E38" s="10">
        <v>4</v>
      </c>
      <c r="F38" s="10">
        <v>1</v>
      </c>
      <c r="G38" s="10">
        <v>16000</v>
      </c>
    </row>
    <row r="39" spans="1:7" ht="20.100000000000001" customHeight="1" x14ac:dyDescent="0.15">
      <c r="A39" s="7" t="s">
        <v>362</v>
      </c>
      <c r="B39" s="20" t="s">
        <v>444</v>
      </c>
      <c r="C39" s="20"/>
      <c r="D39" s="10">
        <v>966.66669999999999</v>
      </c>
      <c r="E39" s="10">
        <v>3</v>
      </c>
      <c r="F39" s="10">
        <v>3</v>
      </c>
      <c r="G39" s="10">
        <v>8700</v>
      </c>
    </row>
    <row r="40" spans="1:7" ht="24.95" customHeight="1" x14ac:dyDescent="0.15">
      <c r="A40" s="27" t="s">
        <v>430</v>
      </c>
      <c r="B40" s="27"/>
      <c r="C40" s="27"/>
      <c r="D40" s="27"/>
      <c r="E40" s="27"/>
      <c r="F40" s="27"/>
      <c r="G40" s="11">
        <f>SUBTOTAL(9,G30:G39)</f>
        <v>162300</v>
      </c>
    </row>
    <row r="41" spans="1:7" ht="24.95" customHeight="1" x14ac:dyDescent="0.15"/>
    <row r="42" spans="1:7" ht="20.100000000000001" customHeight="1" x14ac:dyDescent="0.15">
      <c r="A42" s="25" t="s">
        <v>345</v>
      </c>
      <c r="B42" s="25"/>
      <c r="C42" s="26" t="s">
        <v>120</v>
      </c>
      <c r="D42" s="26"/>
      <c r="E42" s="26"/>
      <c r="F42" s="26"/>
      <c r="G42" s="26"/>
    </row>
    <row r="43" spans="1:7" ht="20.100000000000001" customHeight="1" x14ac:dyDescent="0.15">
      <c r="A43" s="25" t="s">
        <v>346</v>
      </c>
      <c r="B43" s="25"/>
      <c r="C43" s="26" t="s">
        <v>347</v>
      </c>
      <c r="D43" s="26"/>
      <c r="E43" s="26"/>
      <c r="F43" s="26"/>
      <c r="G43" s="26"/>
    </row>
    <row r="44" spans="1:7" ht="24.95" customHeight="1" x14ac:dyDescent="0.15">
      <c r="A44" s="25" t="s">
        <v>348</v>
      </c>
      <c r="B44" s="25"/>
      <c r="C44" s="26" t="s">
        <v>315</v>
      </c>
      <c r="D44" s="26"/>
      <c r="E44" s="26"/>
      <c r="F44" s="26"/>
      <c r="G44" s="26"/>
    </row>
    <row r="45" spans="1:7" ht="15" customHeight="1" x14ac:dyDescent="0.15"/>
    <row r="46" spans="1:7" ht="24.95" customHeight="1" x14ac:dyDescent="0.15">
      <c r="A46" s="16" t="s">
        <v>435</v>
      </c>
      <c r="B46" s="16"/>
      <c r="C46" s="16"/>
      <c r="D46" s="16"/>
      <c r="E46" s="16"/>
      <c r="F46" s="16"/>
      <c r="G46" s="16"/>
    </row>
    <row r="47" spans="1:7" ht="15" customHeight="1" x14ac:dyDescent="0.15"/>
    <row r="48" spans="1:7" ht="50.1" customHeight="1" x14ac:dyDescent="0.15">
      <c r="A48" s="7" t="s">
        <v>241</v>
      </c>
      <c r="B48" s="21" t="s">
        <v>436</v>
      </c>
      <c r="C48" s="21"/>
      <c r="D48" s="7" t="s">
        <v>437</v>
      </c>
      <c r="E48" s="7" t="s">
        <v>438</v>
      </c>
      <c r="F48" s="7" t="s">
        <v>439</v>
      </c>
      <c r="G48" s="7" t="s">
        <v>440</v>
      </c>
    </row>
    <row r="49" spans="1:7" ht="15" customHeight="1" x14ac:dyDescent="0.15">
      <c r="A49" s="7">
        <v>1</v>
      </c>
      <c r="B49" s="21">
        <v>2</v>
      </c>
      <c r="C49" s="21"/>
      <c r="D49" s="7">
        <v>3</v>
      </c>
      <c r="E49" s="7">
        <v>4</v>
      </c>
      <c r="F49" s="7">
        <v>5</v>
      </c>
      <c r="G49" s="7">
        <v>6</v>
      </c>
    </row>
    <row r="50" spans="1:7" ht="20.100000000000001" customHeight="1" x14ac:dyDescent="0.15">
      <c r="A50" s="7" t="s">
        <v>250</v>
      </c>
      <c r="B50" s="20" t="s">
        <v>441</v>
      </c>
      <c r="C50" s="20"/>
      <c r="D50" s="10">
        <v>300</v>
      </c>
      <c r="E50" s="10">
        <v>11</v>
      </c>
      <c r="F50" s="10">
        <v>6</v>
      </c>
      <c r="G50" s="10">
        <v>19800</v>
      </c>
    </row>
    <row r="51" spans="1:7" ht="20.100000000000001" customHeight="1" x14ac:dyDescent="0.15">
      <c r="A51" s="7" t="s">
        <v>360</v>
      </c>
      <c r="B51" s="20" t="s">
        <v>442</v>
      </c>
      <c r="C51" s="20"/>
      <c r="D51" s="10">
        <v>5000</v>
      </c>
      <c r="E51" s="10">
        <v>1</v>
      </c>
      <c r="F51" s="10">
        <v>7</v>
      </c>
      <c r="G51" s="10">
        <v>35000</v>
      </c>
    </row>
    <row r="52" spans="1:7" ht="20.100000000000001" customHeight="1" x14ac:dyDescent="0.15">
      <c r="A52" s="7" t="s">
        <v>360</v>
      </c>
      <c r="B52" s="20" t="s">
        <v>442</v>
      </c>
      <c r="C52" s="20"/>
      <c r="D52" s="10">
        <v>3000</v>
      </c>
      <c r="E52" s="10">
        <v>4</v>
      </c>
      <c r="F52" s="10">
        <v>1</v>
      </c>
      <c r="G52" s="10">
        <v>12000</v>
      </c>
    </row>
    <row r="53" spans="1:7" ht="20.100000000000001" customHeight="1" x14ac:dyDescent="0.15">
      <c r="A53" s="7" t="s">
        <v>360</v>
      </c>
      <c r="B53" s="20" t="s">
        <v>442</v>
      </c>
      <c r="C53" s="20"/>
      <c r="D53" s="10">
        <v>1285.7139999999999</v>
      </c>
      <c r="E53" s="10">
        <v>2</v>
      </c>
      <c r="F53" s="10">
        <v>7</v>
      </c>
      <c r="G53" s="10">
        <v>18000</v>
      </c>
    </row>
    <row r="54" spans="1:7" ht="20.100000000000001" customHeight="1" x14ac:dyDescent="0.15">
      <c r="A54" s="7" t="s">
        <v>360</v>
      </c>
      <c r="B54" s="20" t="s">
        <v>442</v>
      </c>
      <c r="C54" s="20"/>
      <c r="D54" s="10">
        <v>3000</v>
      </c>
      <c r="E54" s="10">
        <v>4</v>
      </c>
      <c r="F54" s="10">
        <v>1</v>
      </c>
      <c r="G54" s="10">
        <v>12000</v>
      </c>
    </row>
    <row r="55" spans="1:7" ht="20.100000000000001" customHeight="1" x14ac:dyDescent="0.15">
      <c r="A55" s="7" t="s">
        <v>361</v>
      </c>
      <c r="B55" s="20" t="s">
        <v>443</v>
      </c>
      <c r="C55" s="20"/>
      <c r="D55" s="10">
        <v>1200</v>
      </c>
      <c r="E55" s="10">
        <v>4</v>
      </c>
      <c r="F55" s="10">
        <v>1</v>
      </c>
      <c r="G55" s="10">
        <v>4800</v>
      </c>
    </row>
    <row r="56" spans="1:7" ht="20.100000000000001" customHeight="1" x14ac:dyDescent="0.15">
      <c r="A56" s="7" t="s">
        <v>361</v>
      </c>
      <c r="B56" s="20" t="s">
        <v>443</v>
      </c>
      <c r="C56" s="20"/>
      <c r="D56" s="10">
        <v>20000</v>
      </c>
      <c r="E56" s="10">
        <v>1</v>
      </c>
      <c r="F56" s="10">
        <v>1</v>
      </c>
      <c r="G56" s="10">
        <v>20000</v>
      </c>
    </row>
    <row r="57" spans="1:7" ht="20.100000000000001" customHeight="1" x14ac:dyDescent="0.15">
      <c r="A57" s="7" t="s">
        <v>361</v>
      </c>
      <c r="B57" s="20" t="s">
        <v>443</v>
      </c>
      <c r="C57" s="20"/>
      <c r="D57" s="10">
        <v>4000</v>
      </c>
      <c r="E57" s="10">
        <v>4</v>
      </c>
      <c r="F57" s="10">
        <v>1</v>
      </c>
      <c r="G57" s="10">
        <v>16000</v>
      </c>
    </row>
    <row r="58" spans="1:7" ht="20.100000000000001" customHeight="1" x14ac:dyDescent="0.15">
      <c r="A58" s="7" t="s">
        <v>361</v>
      </c>
      <c r="B58" s="20" t="s">
        <v>443</v>
      </c>
      <c r="C58" s="20"/>
      <c r="D58" s="10">
        <v>4000</v>
      </c>
      <c r="E58" s="10">
        <v>4</v>
      </c>
      <c r="F58" s="10">
        <v>1</v>
      </c>
      <c r="G58" s="10">
        <v>16000</v>
      </c>
    </row>
    <row r="59" spans="1:7" ht="20.100000000000001" customHeight="1" x14ac:dyDescent="0.15">
      <c r="A59" s="7" t="s">
        <v>362</v>
      </c>
      <c r="B59" s="20" t="s">
        <v>444</v>
      </c>
      <c r="C59" s="20"/>
      <c r="D59" s="10">
        <v>966.66669999999999</v>
      </c>
      <c r="E59" s="10">
        <v>3</v>
      </c>
      <c r="F59" s="10">
        <v>3</v>
      </c>
      <c r="G59" s="10">
        <v>8700</v>
      </c>
    </row>
    <row r="60" spans="1:7" ht="24.95" customHeight="1" x14ac:dyDescent="0.15">
      <c r="A60" s="27" t="s">
        <v>430</v>
      </c>
      <c r="B60" s="27"/>
      <c r="C60" s="27"/>
      <c r="D60" s="27"/>
      <c r="E60" s="27"/>
      <c r="F60" s="27"/>
      <c r="G60" s="11">
        <f>SUBTOTAL(9,G50:G59)</f>
        <v>162300</v>
      </c>
    </row>
    <row r="61" spans="1:7" ht="24.95" customHeight="1" x14ac:dyDescent="0.15"/>
    <row r="62" spans="1:7" ht="20.100000000000001" customHeight="1" x14ac:dyDescent="0.15">
      <c r="A62" s="25" t="s">
        <v>345</v>
      </c>
      <c r="B62" s="25"/>
      <c r="C62" s="26" t="s">
        <v>116</v>
      </c>
      <c r="D62" s="26"/>
      <c r="E62" s="26"/>
      <c r="F62" s="26"/>
      <c r="G62" s="26"/>
    </row>
    <row r="63" spans="1:7" ht="20.100000000000001" customHeight="1" x14ac:dyDescent="0.15">
      <c r="A63" s="25" t="s">
        <v>346</v>
      </c>
      <c r="B63" s="25"/>
      <c r="C63" s="26" t="s">
        <v>347</v>
      </c>
      <c r="D63" s="26"/>
      <c r="E63" s="26"/>
      <c r="F63" s="26"/>
      <c r="G63" s="26"/>
    </row>
    <row r="64" spans="1:7" ht="24.95" customHeight="1" x14ac:dyDescent="0.15">
      <c r="A64" s="25" t="s">
        <v>348</v>
      </c>
      <c r="B64" s="25"/>
      <c r="C64" s="26" t="s">
        <v>309</v>
      </c>
      <c r="D64" s="26"/>
      <c r="E64" s="26"/>
      <c r="F64" s="26"/>
      <c r="G64" s="26"/>
    </row>
    <row r="65" spans="1:7" ht="15" customHeight="1" x14ac:dyDescent="0.15"/>
    <row r="66" spans="1:7" ht="24.95" customHeight="1" x14ac:dyDescent="0.15">
      <c r="A66" s="16" t="s">
        <v>445</v>
      </c>
      <c r="B66" s="16"/>
      <c r="C66" s="16"/>
      <c r="D66" s="16"/>
      <c r="E66" s="16"/>
      <c r="F66" s="16"/>
      <c r="G66" s="16"/>
    </row>
    <row r="67" spans="1:7" ht="15" customHeight="1" x14ac:dyDescent="0.15"/>
    <row r="68" spans="1:7" ht="50.1" customHeight="1" x14ac:dyDescent="0.15">
      <c r="A68" s="7" t="s">
        <v>241</v>
      </c>
      <c r="B68" s="21" t="s">
        <v>436</v>
      </c>
      <c r="C68" s="21"/>
      <c r="D68" s="7" t="s">
        <v>446</v>
      </c>
      <c r="E68" s="7" t="s">
        <v>447</v>
      </c>
      <c r="F68" s="7" t="s">
        <v>448</v>
      </c>
      <c r="G68" s="7" t="s">
        <v>440</v>
      </c>
    </row>
    <row r="69" spans="1:7" ht="15" customHeight="1" x14ac:dyDescent="0.15">
      <c r="A69" s="7">
        <v>1</v>
      </c>
      <c r="B69" s="21">
        <v>2</v>
      </c>
      <c r="C69" s="21"/>
      <c r="D69" s="7">
        <v>3</v>
      </c>
      <c r="E69" s="7">
        <v>4</v>
      </c>
      <c r="F69" s="7">
        <v>5</v>
      </c>
      <c r="G69" s="7">
        <v>6</v>
      </c>
    </row>
    <row r="70" spans="1:7" ht="20.100000000000001" customHeight="1" x14ac:dyDescent="0.15">
      <c r="A70" s="7" t="s">
        <v>360</v>
      </c>
      <c r="B70" s="20" t="s">
        <v>449</v>
      </c>
      <c r="C70" s="20"/>
      <c r="D70" s="10">
        <v>1</v>
      </c>
      <c r="E70" s="10">
        <v>1</v>
      </c>
      <c r="F70" s="10">
        <v>150000</v>
      </c>
      <c r="G70" s="10">
        <v>150000</v>
      </c>
    </row>
    <row r="71" spans="1:7" ht="24.95" customHeight="1" x14ac:dyDescent="0.15">
      <c r="A71" s="27" t="s">
        <v>430</v>
      </c>
      <c r="B71" s="27"/>
      <c r="C71" s="27"/>
      <c r="D71" s="27"/>
      <c r="E71" s="27"/>
      <c r="F71" s="27"/>
      <c r="G71" s="11">
        <f>SUBTOTAL(9,G70:G70)</f>
        <v>150000</v>
      </c>
    </row>
    <row r="72" spans="1:7" ht="24.95" customHeight="1" x14ac:dyDescent="0.15"/>
    <row r="73" spans="1:7" ht="20.100000000000001" customHeight="1" x14ac:dyDescent="0.15">
      <c r="A73" s="25" t="s">
        <v>345</v>
      </c>
      <c r="B73" s="25"/>
      <c r="C73" s="26" t="s">
        <v>116</v>
      </c>
      <c r="D73" s="26"/>
      <c r="E73" s="26"/>
      <c r="F73" s="26"/>
      <c r="G73" s="26"/>
    </row>
    <row r="74" spans="1:7" ht="20.100000000000001" customHeight="1" x14ac:dyDescent="0.15">
      <c r="A74" s="25" t="s">
        <v>346</v>
      </c>
      <c r="B74" s="25"/>
      <c r="C74" s="26" t="s">
        <v>347</v>
      </c>
      <c r="D74" s="26"/>
      <c r="E74" s="26"/>
      <c r="F74" s="26"/>
      <c r="G74" s="26"/>
    </row>
    <row r="75" spans="1:7" ht="24.95" customHeight="1" x14ac:dyDescent="0.15">
      <c r="A75" s="25" t="s">
        <v>348</v>
      </c>
      <c r="B75" s="25"/>
      <c r="C75" s="26" t="s">
        <v>312</v>
      </c>
      <c r="D75" s="26"/>
      <c r="E75" s="26"/>
      <c r="F75" s="26"/>
      <c r="G75" s="26"/>
    </row>
    <row r="76" spans="1:7" ht="15" customHeight="1" x14ac:dyDescent="0.15"/>
    <row r="77" spans="1:7" ht="24.95" customHeight="1" x14ac:dyDescent="0.15">
      <c r="A77" s="16" t="s">
        <v>445</v>
      </c>
      <c r="B77" s="16"/>
      <c r="C77" s="16"/>
      <c r="D77" s="16"/>
      <c r="E77" s="16"/>
      <c r="F77" s="16"/>
      <c r="G77" s="16"/>
    </row>
    <row r="78" spans="1:7" ht="15" customHeight="1" x14ac:dyDescent="0.15"/>
    <row r="79" spans="1:7" ht="50.1" customHeight="1" x14ac:dyDescent="0.15">
      <c r="A79" s="7" t="s">
        <v>241</v>
      </c>
      <c r="B79" s="21" t="s">
        <v>436</v>
      </c>
      <c r="C79" s="21"/>
      <c r="D79" s="7" t="s">
        <v>446</v>
      </c>
      <c r="E79" s="7" t="s">
        <v>447</v>
      </c>
      <c r="F79" s="7" t="s">
        <v>448</v>
      </c>
      <c r="G79" s="7" t="s">
        <v>440</v>
      </c>
    </row>
    <row r="80" spans="1:7" ht="15" customHeight="1" x14ac:dyDescent="0.15">
      <c r="A80" s="7">
        <v>1</v>
      </c>
      <c r="B80" s="21">
        <v>2</v>
      </c>
      <c r="C80" s="21"/>
      <c r="D80" s="7">
        <v>3</v>
      </c>
      <c r="E80" s="7">
        <v>4</v>
      </c>
      <c r="F80" s="7">
        <v>5</v>
      </c>
      <c r="G80" s="7">
        <v>6</v>
      </c>
    </row>
    <row r="81" spans="1:7" ht="20.100000000000001" customHeight="1" x14ac:dyDescent="0.15">
      <c r="A81" s="7" t="s">
        <v>360</v>
      </c>
      <c r="B81" s="20" t="s">
        <v>449</v>
      </c>
      <c r="C81" s="20"/>
      <c r="D81" s="10">
        <v>1</v>
      </c>
      <c r="E81" s="10">
        <v>1</v>
      </c>
      <c r="F81" s="10">
        <v>150000</v>
      </c>
      <c r="G81" s="10">
        <v>150000</v>
      </c>
    </row>
    <row r="82" spans="1:7" ht="24.95" customHeight="1" x14ac:dyDescent="0.15">
      <c r="A82" s="27" t="s">
        <v>430</v>
      </c>
      <c r="B82" s="27"/>
      <c r="C82" s="27"/>
      <c r="D82" s="27"/>
      <c r="E82" s="27"/>
      <c r="F82" s="27"/>
      <c r="G82" s="11">
        <f>SUBTOTAL(9,G81:G81)</f>
        <v>150000</v>
      </c>
    </row>
    <row r="83" spans="1:7" ht="24.95" customHeight="1" x14ac:dyDescent="0.15"/>
    <row r="84" spans="1:7" ht="20.100000000000001" customHeight="1" x14ac:dyDescent="0.15">
      <c r="A84" s="25" t="s">
        <v>345</v>
      </c>
      <c r="B84" s="25"/>
      <c r="C84" s="26" t="s">
        <v>116</v>
      </c>
      <c r="D84" s="26"/>
      <c r="E84" s="26"/>
      <c r="F84" s="26"/>
      <c r="G84" s="26"/>
    </row>
    <row r="85" spans="1:7" ht="20.100000000000001" customHeight="1" x14ac:dyDescent="0.15">
      <c r="A85" s="25" t="s">
        <v>346</v>
      </c>
      <c r="B85" s="25"/>
      <c r="C85" s="26" t="s">
        <v>347</v>
      </c>
      <c r="D85" s="26"/>
      <c r="E85" s="26"/>
      <c r="F85" s="26"/>
      <c r="G85" s="26"/>
    </row>
    <row r="86" spans="1:7" ht="24.95" customHeight="1" x14ac:dyDescent="0.15">
      <c r="A86" s="25" t="s">
        <v>348</v>
      </c>
      <c r="B86" s="25"/>
      <c r="C86" s="26" t="s">
        <v>315</v>
      </c>
      <c r="D86" s="26"/>
      <c r="E86" s="26"/>
      <c r="F86" s="26"/>
      <c r="G86" s="26"/>
    </row>
    <row r="87" spans="1:7" ht="15" customHeight="1" x14ac:dyDescent="0.15"/>
    <row r="88" spans="1:7" ht="24.95" customHeight="1" x14ac:dyDescent="0.15">
      <c r="A88" s="16" t="s">
        <v>445</v>
      </c>
      <c r="B88" s="16"/>
      <c r="C88" s="16"/>
      <c r="D88" s="16"/>
      <c r="E88" s="16"/>
      <c r="F88" s="16"/>
      <c r="G88" s="16"/>
    </row>
    <row r="89" spans="1:7" ht="15" customHeight="1" x14ac:dyDescent="0.15"/>
    <row r="90" spans="1:7" ht="50.1" customHeight="1" x14ac:dyDescent="0.15">
      <c r="A90" s="7" t="s">
        <v>241</v>
      </c>
      <c r="B90" s="21" t="s">
        <v>436</v>
      </c>
      <c r="C90" s="21"/>
      <c r="D90" s="7" t="s">
        <v>446</v>
      </c>
      <c r="E90" s="7" t="s">
        <v>447</v>
      </c>
      <c r="F90" s="7" t="s">
        <v>448</v>
      </c>
      <c r="G90" s="7" t="s">
        <v>440</v>
      </c>
    </row>
    <row r="91" spans="1:7" ht="15" customHeight="1" x14ac:dyDescent="0.15">
      <c r="A91" s="7">
        <v>1</v>
      </c>
      <c r="B91" s="21">
        <v>2</v>
      </c>
      <c r="C91" s="21"/>
      <c r="D91" s="7">
        <v>3</v>
      </c>
      <c r="E91" s="7">
        <v>4</v>
      </c>
      <c r="F91" s="7">
        <v>5</v>
      </c>
      <c r="G91" s="7">
        <v>6</v>
      </c>
    </row>
    <row r="92" spans="1:7" ht="20.100000000000001" customHeight="1" x14ac:dyDescent="0.15">
      <c r="A92" s="7" t="s">
        <v>360</v>
      </c>
      <c r="B92" s="20" t="s">
        <v>449</v>
      </c>
      <c r="C92" s="20"/>
      <c r="D92" s="10">
        <v>1</v>
      </c>
      <c r="E92" s="10">
        <v>1</v>
      </c>
      <c r="F92" s="10">
        <v>150000</v>
      </c>
      <c r="G92" s="10">
        <v>150000</v>
      </c>
    </row>
    <row r="93" spans="1:7" ht="24.95" customHeight="1" x14ac:dyDescent="0.15">
      <c r="A93" s="27" t="s">
        <v>430</v>
      </c>
      <c r="B93" s="27"/>
      <c r="C93" s="27"/>
      <c r="D93" s="27"/>
      <c r="E93" s="27"/>
      <c r="F93" s="27"/>
      <c r="G93" s="11">
        <f>SUBTOTAL(9,G92:G92)</f>
        <v>150000</v>
      </c>
    </row>
    <row r="94" spans="1:7" ht="24.95" customHeight="1" x14ac:dyDescent="0.15"/>
    <row r="95" spans="1:7" ht="20.100000000000001" customHeight="1" x14ac:dyDescent="0.15">
      <c r="A95" s="25" t="s">
        <v>345</v>
      </c>
      <c r="B95" s="25"/>
      <c r="C95" s="26" t="s">
        <v>128</v>
      </c>
      <c r="D95" s="26"/>
      <c r="E95" s="26"/>
      <c r="F95" s="26"/>
      <c r="G95" s="26"/>
    </row>
    <row r="96" spans="1:7" ht="20.100000000000001" customHeight="1" x14ac:dyDescent="0.15">
      <c r="A96" s="25" t="s">
        <v>346</v>
      </c>
      <c r="B96" s="25"/>
      <c r="C96" s="26" t="s">
        <v>347</v>
      </c>
      <c r="D96" s="26"/>
      <c r="E96" s="26"/>
      <c r="F96" s="26"/>
      <c r="G96" s="26"/>
    </row>
    <row r="97" spans="1:7" ht="24.95" customHeight="1" x14ac:dyDescent="0.15">
      <c r="A97" s="25" t="s">
        <v>348</v>
      </c>
      <c r="B97" s="25"/>
      <c r="C97" s="26" t="s">
        <v>309</v>
      </c>
      <c r="D97" s="26"/>
      <c r="E97" s="26"/>
      <c r="F97" s="26"/>
      <c r="G97" s="26"/>
    </row>
    <row r="98" spans="1:7" ht="15" customHeight="1" x14ac:dyDescent="0.15"/>
    <row r="99" spans="1:7" ht="50.1" customHeight="1" x14ac:dyDescent="0.15">
      <c r="A99" s="16" t="s">
        <v>450</v>
      </c>
      <c r="B99" s="16"/>
      <c r="C99" s="16"/>
      <c r="D99" s="16"/>
      <c r="E99" s="16"/>
      <c r="F99" s="16"/>
      <c r="G99" s="16"/>
    </row>
    <row r="100" spans="1:7" ht="15" customHeight="1" x14ac:dyDescent="0.15"/>
    <row r="101" spans="1:7" ht="50.1" customHeight="1" x14ac:dyDescent="0.15">
      <c r="A101" s="7" t="s">
        <v>241</v>
      </c>
      <c r="B101" s="21" t="s">
        <v>451</v>
      </c>
      <c r="C101" s="21"/>
      <c r="D101" s="21"/>
      <c r="E101" s="21"/>
      <c r="F101" s="7" t="s">
        <v>452</v>
      </c>
      <c r="G101" s="7" t="s">
        <v>453</v>
      </c>
    </row>
    <row r="102" spans="1:7" ht="15" customHeight="1" x14ac:dyDescent="0.15">
      <c r="A102" s="7">
        <v>1</v>
      </c>
      <c r="B102" s="21">
        <v>2</v>
      </c>
      <c r="C102" s="21"/>
      <c r="D102" s="21"/>
      <c r="E102" s="21"/>
      <c r="F102" s="7">
        <v>3</v>
      </c>
      <c r="G102" s="7">
        <v>4</v>
      </c>
    </row>
    <row r="103" spans="1:7" ht="39.950000000000003" customHeight="1" x14ac:dyDescent="0.15">
      <c r="A103" s="7" t="s">
        <v>250</v>
      </c>
      <c r="B103" s="20" t="s">
        <v>454</v>
      </c>
      <c r="C103" s="20"/>
      <c r="D103" s="20"/>
      <c r="E103" s="20"/>
      <c r="F103" s="10">
        <v>30264720.43</v>
      </c>
      <c r="G103" s="10">
        <v>877676.89</v>
      </c>
    </row>
    <row r="104" spans="1:7" ht="20.100000000000001" customHeight="1" x14ac:dyDescent="0.15">
      <c r="A104" s="7" t="s">
        <v>360</v>
      </c>
      <c r="B104" s="20" t="s">
        <v>455</v>
      </c>
      <c r="C104" s="20"/>
      <c r="D104" s="20"/>
      <c r="E104" s="20"/>
      <c r="F104" s="10">
        <v>30264720.420000002</v>
      </c>
      <c r="G104" s="10">
        <v>1543500.74</v>
      </c>
    </row>
    <row r="105" spans="1:7" ht="20.100000000000001" customHeight="1" x14ac:dyDescent="0.15">
      <c r="A105" s="7" t="s">
        <v>361</v>
      </c>
      <c r="B105" s="20" t="s">
        <v>456</v>
      </c>
      <c r="C105" s="20"/>
      <c r="D105" s="20"/>
      <c r="E105" s="20"/>
      <c r="F105" s="10">
        <v>30264720.420000002</v>
      </c>
      <c r="G105" s="10">
        <v>6658238.4900000002</v>
      </c>
    </row>
    <row r="106" spans="1:7" ht="39.950000000000003" customHeight="1" x14ac:dyDescent="0.15">
      <c r="A106" s="7" t="s">
        <v>362</v>
      </c>
      <c r="B106" s="20" t="s">
        <v>457</v>
      </c>
      <c r="C106" s="20"/>
      <c r="D106" s="20"/>
      <c r="E106" s="20"/>
      <c r="F106" s="10">
        <v>30264726</v>
      </c>
      <c r="G106" s="10">
        <v>60529.45</v>
      </c>
    </row>
    <row r="107" spans="1:7" ht="24.95" customHeight="1" x14ac:dyDescent="0.15">
      <c r="A107" s="27" t="s">
        <v>430</v>
      </c>
      <c r="B107" s="27"/>
      <c r="C107" s="27"/>
      <c r="D107" s="27"/>
      <c r="E107" s="27"/>
      <c r="F107" s="27"/>
      <c r="G107" s="11">
        <f>SUBTOTAL(9,G103:G106)</f>
        <v>9139945.5700000003</v>
      </c>
    </row>
    <row r="108" spans="1:7" ht="24.95" customHeight="1" x14ac:dyDescent="0.15"/>
    <row r="109" spans="1:7" ht="20.100000000000001" customHeight="1" x14ac:dyDescent="0.15">
      <c r="A109" s="25" t="s">
        <v>345</v>
      </c>
      <c r="B109" s="25"/>
      <c r="C109" s="26" t="s">
        <v>128</v>
      </c>
      <c r="D109" s="26"/>
      <c r="E109" s="26"/>
      <c r="F109" s="26"/>
      <c r="G109" s="26"/>
    </row>
    <row r="110" spans="1:7" ht="20.100000000000001" customHeight="1" x14ac:dyDescent="0.15">
      <c r="A110" s="25" t="s">
        <v>346</v>
      </c>
      <c r="B110" s="25"/>
      <c r="C110" s="26" t="s">
        <v>347</v>
      </c>
      <c r="D110" s="26"/>
      <c r="E110" s="26"/>
      <c r="F110" s="26"/>
      <c r="G110" s="26"/>
    </row>
    <row r="111" spans="1:7" ht="24.95" customHeight="1" x14ac:dyDescent="0.15">
      <c r="A111" s="25" t="s">
        <v>348</v>
      </c>
      <c r="B111" s="25"/>
      <c r="C111" s="26" t="s">
        <v>312</v>
      </c>
      <c r="D111" s="26"/>
      <c r="E111" s="26"/>
      <c r="F111" s="26"/>
      <c r="G111" s="26"/>
    </row>
    <row r="112" spans="1:7" ht="15" customHeight="1" x14ac:dyDescent="0.15"/>
    <row r="113" spans="1:7" ht="50.1" customHeight="1" x14ac:dyDescent="0.15">
      <c r="A113" s="16" t="s">
        <v>450</v>
      </c>
      <c r="B113" s="16"/>
      <c r="C113" s="16"/>
      <c r="D113" s="16"/>
      <c r="E113" s="16"/>
      <c r="F113" s="16"/>
      <c r="G113" s="16"/>
    </row>
    <row r="114" spans="1:7" ht="15" customHeight="1" x14ac:dyDescent="0.15"/>
    <row r="115" spans="1:7" ht="50.1" customHeight="1" x14ac:dyDescent="0.15">
      <c r="A115" s="7" t="s">
        <v>241</v>
      </c>
      <c r="B115" s="21" t="s">
        <v>451</v>
      </c>
      <c r="C115" s="21"/>
      <c r="D115" s="21"/>
      <c r="E115" s="21"/>
      <c r="F115" s="7" t="s">
        <v>452</v>
      </c>
      <c r="G115" s="7" t="s">
        <v>453</v>
      </c>
    </row>
    <row r="116" spans="1:7" ht="15" customHeight="1" x14ac:dyDescent="0.15">
      <c r="A116" s="7">
        <v>1</v>
      </c>
      <c r="B116" s="21">
        <v>2</v>
      </c>
      <c r="C116" s="21"/>
      <c r="D116" s="21"/>
      <c r="E116" s="21"/>
      <c r="F116" s="7">
        <v>3</v>
      </c>
      <c r="G116" s="7">
        <v>4</v>
      </c>
    </row>
    <row r="117" spans="1:7" ht="39.950000000000003" customHeight="1" x14ac:dyDescent="0.15">
      <c r="A117" s="7" t="s">
        <v>250</v>
      </c>
      <c r="B117" s="20" t="s">
        <v>454</v>
      </c>
      <c r="C117" s="20"/>
      <c r="D117" s="20"/>
      <c r="E117" s="20"/>
      <c r="F117" s="10">
        <v>30264720.43</v>
      </c>
      <c r="G117" s="10">
        <v>877676.89</v>
      </c>
    </row>
    <row r="118" spans="1:7" ht="20.100000000000001" customHeight="1" x14ac:dyDescent="0.15">
      <c r="A118" s="7" t="s">
        <v>360</v>
      </c>
      <c r="B118" s="20" t="s">
        <v>455</v>
      </c>
      <c r="C118" s="20"/>
      <c r="D118" s="20"/>
      <c r="E118" s="20"/>
      <c r="F118" s="10">
        <v>30264720.420000002</v>
      </c>
      <c r="G118" s="10">
        <v>1543500.74</v>
      </c>
    </row>
    <row r="119" spans="1:7" ht="20.100000000000001" customHeight="1" x14ac:dyDescent="0.15">
      <c r="A119" s="7" t="s">
        <v>361</v>
      </c>
      <c r="B119" s="20" t="s">
        <v>456</v>
      </c>
      <c r="C119" s="20"/>
      <c r="D119" s="20"/>
      <c r="E119" s="20"/>
      <c r="F119" s="10">
        <v>30264720.420000002</v>
      </c>
      <c r="G119" s="10">
        <v>6658238.4900000002</v>
      </c>
    </row>
    <row r="120" spans="1:7" ht="39.950000000000003" customHeight="1" x14ac:dyDescent="0.15">
      <c r="A120" s="7" t="s">
        <v>362</v>
      </c>
      <c r="B120" s="20" t="s">
        <v>457</v>
      </c>
      <c r="C120" s="20"/>
      <c r="D120" s="20"/>
      <c r="E120" s="20"/>
      <c r="F120" s="10">
        <v>30264726</v>
      </c>
      <c r="G120" s="10">
        <v>60529.45</v>
      </c>
    </row>
    <row r="121" spans="1:7" ht="24.95" customHeight="1" x14ac:dyDescent="0.15">
      <c r="A121" s="27" t="s">
        <v>430</v>
      </c>
      <c r="B121" s="27"/>
      <c r="C121" s="27"/>
      <c r="D121" s="27"/>
      <c r="E121" s="27"/>
      <c r="F121" s="27"/>
      <c r="G121" s="11">
        <f>SUBTOTAL(9,G117:G120)</f>
        <v>9139945.5700000003</v>
      </c>
    </row>
    <row r="122" spans="1:7" ht="24.95" customHeight="1" x14ac:dyDescent="0.15"/>
    <row r="123" spans="1:7" ht="20.100000000000001" customHeight="1" x14ac:dyDescent="0.15">
      <c r="A123" s="25" t="s">
        <v>345</v>
      </c>
      <c r="B123" s="25"/>
      <c r="C123" s="26" t="s">
        <v>128</v>
      </c>
      <c r="D123" s="26"/>
      <c r="E123" s="26"/>
      <c r="F123" s="26"/>
      <c r="G123" s="26"/>
    </row>
    <row r="124" spans="1:7" ht="20.100000000000001" customHeight="1" x14ac:dyDescent="0.15">
      <c r="A124" s="25" t="s">
        <v>346</v>
      </c>
      <c r="B124" s="25"/>
      <c r="C124" s="26" t="s">
        <v>347</v>
      </c>
      <c r="D124" s="26"/>
      <c r="E124" s="26"/>
      <c r="F124" s="26"/>
      <c r="G124" s="26"/>
    </row>
    <row r="125" spans="1:7" ht="24.95" customHeight="1" x14ac:dyDescent="0.15">
      <c r="A125" s="25" t="s">
        <v>348</v>
      </c>
      <c r="B125" s="25"/>
      <c r="C125" s="26" t="s">
        <v>315</v>
      </c>
      <c r="D125" s="26"/>
      <c r="E125" s="26"/>
      <c r="F125" s="26"/>
      <c r="G125" s="26"/>
    </row>
    <row r="126" spans="1:7" ht="15" customHeight="1" x14ac:dyDescent="0.15"/>
    <row r="127" spans="1:7" ht="50.1" customHeight="1" x14ac:dyDescent="0.15">
      <c r="A127" s="16" t="s">
        <v>450</v>
      </c>
      <c r="B127" s="16"/>
      <c r="C127" s="16"/>
      <c r="D127" s="16"/>
      <c r="E127" s="16"/>
      <c r="F127" s="16"/>
      <c r="G127" s="16"/>
    </row>
    <row r="128" spans="1:7" ht="15" customHeight="1" x14ac:dyDescent="0.15"/>
    <row r="129" spans="1:7" ht="50.1" customHeight="1" x14ac:dyDescent="0.15">
      <c r="A129" s="7" t="s">
        <v>241</v>
      </c>
      <c r="B129" s="21" t="s">
        <v>451</v>
      </c>
      <c r="C129" s="21"/>
      <c r="D129" s="21"/>
      <c r="E129" s="21"/>
      <c r="F129" s="7" t="s">
        <v>452</v>
      </c>
      <c r="G129" s="7" t="s">
        <v>453</v>
      </c>
    </row>
    <row r="130" spans="1:7" ht="15" customHeight="1" x14ac:dyDescent="0.15">
      <c r="A130" s="7">
        <v>1</v>
      </c>
      <c r="B130" s="21">
        <v>2</v>
      </c>
      <c r="C130" s="21"/>
      <c r="D130" s="21"/>
      <c r="E130" s="21"/>
      <c r="F130" s="7">
        <v>3</v>
      </c>
      <c r="G130" s="7">
        <v>4</v>
      </c>
    </row>
    <row r="131" spans="1:7" ht="39.950000000000003" customHeight="1" x14ac:dyDescent="0.15">
      <c r="A131" s="7" t="s">
        <v>250</v>
      </c>
      <c r="B131" s="20" t="s">
        <v>454</v>
      </c>
      <c r="C131" s="20"/>
      <c r="D131" s="20"/>
      <c r="E131" s="20"/>
      <c r="F131" s="10">
        <v>30264720.43</v>
      </c>
      <c r="G131" s="10">
        <v>877676.89</v>
      </c>
    </row>
    <row r="132" spans="1:7" ht="20.100000000000001" customHeight="1" x14ac:dyDescent="0.15">
      <c r="A132" s="7" t="s">
        <v>360</v>
      </c>
      <c r="B132" s="20" t="s">
        <v>455</v>
      </c>
      <c r="C132" s="20"/>
      <c r="D132" s="20"/>
      <c r="E132" s="20"/>
      <c r="F132" s="10">
        <v>30264720.420000002</v>
      </c>
      <c r="G132" s="10">
        <v>1543500.74</v>
      </c>
    </row>
    <row r="133" spans="1:7" ht="20.100000000000001" customHeight="1" x14ac:dyDescent="0.15">
      <c r="A133" s="7" t="s">
        <v>361</v>
      </c>
      <c r="B133" s="20" t="s">
        <v>456</v>
      </c>
      <c r="C133" s="20"/>
      <c r="D133" s="20"/>
      <c r="E133" s="20"/>
      <c r="F133" s="10">
        <v>30264720.420000002</v>
      </c>
      <c r="G133" s="10">
        <v>6658238.4900000002</v>
      </c>
    </row>
    <row r="134" spans="1:7" ht="39.950000000000003" customHeight="1" x14ac:dyDescent="0.15">
      <c r="A134" s="7" t="s">
        <v>362</v>
      </c>
      <c r="B134" s="20" t="s">
        <v>457</v>
      </c>
      <c r="C134" s="20"/>
      <c r="D134" s="20"/>
      <c r="E134" s="20"/>
      <c r="F134" s="10">
        <v>30264726</v>
      </c>
      <c r="G134" s="10">
        <v>60529.45</v>
      </c>
    </row>
    <row r="135" spans="1:7" ht="24.95" customHeight="1" x14ac:dyDescent="0.15">
      <c r="A135" s="27" t="s">
        <v>430</v>
      </c>
      <c r="B135" s="27"/>
      <c r="C135" s="27"/>
      <c r="D135" s="27"/>
      <c r="E135" s="27"/>
      <c r="F135" s="27"/>
      <c r="G135" s="11">
        <f>SUBTOTAL(9,G131:G134)</f>
        <v>9139945.5700000003</v>
      </c>
    </row>
    <row r="136" spans="1:7" ht="24.95" customHeight="1" x14ac:dyDescent="0.15"/>
    <row r="137" spans="1:7" ht="20.100000000000001" customHeight="1" x14ac:dyDescent="0.15">
      <c r="A137" s="25" t="s">
        <v>345</v>
      </c>
      <c r="B137" s="25"/>
      <c r="C137" s="26" t="s">
        <v>170</v>
      </c>
      <c r="D137" s="26"/>
      <c r="E137" s="26"/>
      <c r="F137" s="26"/>
      <c r="G137" s="26"/>
    </row>
    <row r="138" spans="1:7" ht="20.100000000000001" customHeight="1" x14ac:dyDescent="0.15">
      <c r="A138" s="25" t="s">
        <v>346</v>
      </c>
      <c r="B138" s="25"/>
      <c r="C138" s="26" t="s">
        <v>347</v>
      </c>
      <c r="D138" s="26"/>
      <c r="E138" s="26"/>
      <c r="F138" s="26"/>
      <c r="G138" s="26"/>
    </row>
    <row r="139" spans="1:7" ht="24.95" customHeight="1" x14ac:dyDescent="0.15">
      <c r="A139" s="25" t="s">
        <v>348</v>
      </c>
      <c r="B139" s="25"/>
      <c r="C139" s="26" t="s">
        <v>309</v>
      </c>
      <c r="D139" s="26"/>
      <c r="E139" s="26"/>
      <c r="F139" s="26"/>
      <c r="G139" s="26"/>
    </row>
    <row r="140" spans="1:7" ht="15" customHeight="1" x14ac:dyDescent="0.15"/>
    <row r="141" spans="1:7" ht="24.95" customHeight="1" x14ac:dyDescent="0.15">
      <c r="A141" s="16" t="s">
        <v>458</v>
      </c>
      <c r="B141" s="16"/>
      <c r="C141" s="16"/>
      <c r="D141" s="16"/>
      <c r="E141" s="16"/>
      <c r="F141" s="16"/>
      <c r="G141" s="16"/>
    </row>
    <row r="142" spans="1:7" ht="15" customHeight="1" x14ac:dyDescent="0.15"/>
    <row r="143" spans="1:7" ht="60" customHeight="1" x14ac:dyDescent="0.15">
      <c r="A143" s="7" t="s">
        <v>241</v>
      </c>
      <c r="B143" s="21" t="s">
        <v>436</v>
      </c>
      <c r="C143" s="21"/>
      <c r="D143" s="21"/>
      <c r="E143" s="7" t="s">
        <v>459</v>
      </c>
      <c r="F143" s="7" t="s">
        <v>460</v>
      </c>
      <c r="G143" s="7" t="s">
        <v>461</v>
      </c>
    </row>
    <row r="144" spans="1:7" ht="15" customHeight="1" x14ac:dyDescent="0.15">
      <c r="A144" s="7">
        <v>1</v>
      </c>
      <c r="B144" s="21">
        <v>2</v>
      </c>
      <c r="C144" s="21"/>
      <c r="D144" s="21"/>
      <c r="E144" s="7">
        <v>3</v>
      </c>
      <c r="F144" s="7">
        <v>4</v>
      </c>
      <c r="G144" s="7">
        <v>5</v>
      </c>
    </row>
    <row r="145" spans="1:7" ht="20.100000000000001" customHeight="1" x14ac:dyDescent="0.15">
      <c r="A145" s="7" t="s">
        <v>360</v>
      </c>
      <c r="B145" s="20" t="s">
        <v>462</v>
      </c>
      <c r="C145" s="20"/>
      <c r="D145" s="20"/>
      <c r="E145" s="10">
        <v>107</v>
      </c>
      <c r="F145" s="10">
        <v>30</v>
      </c>
      <c r="G145" s="10">
        <v>3210</v>
      </c>
    </row>
    <row r="146" spans="1:7" ht="24.95" customHeight="1" x14ac:dyDescent="0.15">
      <c r="A146" s="27" t="s">
        <v>430</v>
      </c>
      <c r="B146" s="27"/>
      <c r="C146" s="27"/>
      <c r="D146" s="27"/>
      <c r="E146" s="27"/>
      <c r="F146" s="27"/>
      <c r="G146" s="11">
        <f>SUBTOTAL(9,G145:G145)</f>
        <v>3210</v>
      </c>
    </row>
    <row r="147" spans="1:7" ht="24.95" customHeight="1" x14ac:dyDescent="0.15"/>
    <row r="148" spans="1:7" ht="20.100000000000001" customHeight="1" x14ac:dyDescent="0.15">
      <c r="A148" s="25" t="s">
        <v>345</v>
      </c>
      <c r="B148" s="25"/>
      <c r="C148" s="26" t="s">
        <v>173</v>
      </c>
      <c r="D148" s="26"/>
      <c r="E148" s="26"/>
      <c r="F148" s="26"/>
      <c r="G148" s="26"/>
    </row>
    <row r="149" spans="1:7" ht="20.100000000000001" customHeight="1" x14ac:dyDescent="0.15">
      <c r="A149" s="25" t="s">
        <v>346</v>
      </c>
      <c r="B149" s="25"/>
      <c r="C149" s="26" t="s">
        <v>347</v>
      </c>
      <c r="D149" s="26"/>
      <c r="E149" s="26"/>
      <c r="F149" s="26"/>
      <c r="G149" s="26"/>
    </row>
    <row r="150" spans="1:7" ht="24.95" customHeight="1" x14ac:dyDescent="0.15">
      <c r="A150" s="25" t="s">
        <v>348</v>
      </c>
      <c r="B150" s="25"/>
      <c r="C150" s="26" t="s">
        <v>309</v>
      </c>
      <c r="D150" s="26"/>
      <c r="E150" s="26"/>
      <c r="F150" s="26"/>
      <c r="G150" s="26"/>
    </row>
    <row r="151" spans="1:7" ht="15" customHeight="1" x14ac:dyDescent="0.15"/>
    <row r="152" spans="1:7" ht="24.95" customHeight="1" x14ac:dyDescent="0.15">
      <c r="A152" s="16" t="s">
        <v>463</v>
      </c>
      <c r="B152" s="16"/>
      <c r="C152" s="16"/>
      <c r="D152" s="16"/>
      <c r="E152" s="16"/>
      <c r="F152" s="16"/>
      <c r="G152" s="16"/>
    </row>
    <row r="153" spans="1:7" ht="15" customHeight="1" x14ac:dyDescent="0.15"/>
    <row r="154" spans="1:7" ht="60" customHeight="1" x14ac:dyDescent="0.15">
      <c r="A154" s="7" t="s">
        <v>241</v>
      </c>
      <c r="B154" s="21" t="s">
        <v>436</v>
      </c>
      <c r="C154" s="21"/>
      <c r="D154" s="21"/>
      <c r="E154" s="7" t="s">
        <v>459</v>
      </c>
      <c r="F154" s="7" t="s">
        <v>460</v>
      </c>
      <c r="G154" s="7" t="s">
        <v>461</v>
      </c>
    </row>
    <row r="155" spans="1:7" ht="15" customHeight="1" x14ac:dyDescent="0.15">
      <c r="A155" s="7">
        <v>1</v>
      </c>
      <c r="B155" s="21">
        <v>2</v>
      </c>
      <c r="C155" s="21"/>
      <c r="D155" s="21"/>
      <c r="E155" s="7">
        <v>3</v>
      </c>
      <c r="F155" s="7">
        <v>4</v>
      </c>
      <c r="G155" s="7">
        <v>5</v>
      </c>
    </row>
    <row r="156" spans="1:7" ht="20.100000000000001" customHeight="1" x14ac:dyDescent="0.15">
      <c r="A156" s="7" t="s">
        <v>361</v>
      </c>
      <c r="B156" s="20" t="s">
        <v>464</v>
      </c>
      <c r="C156" s="20"/>
      <c r="D156" s="20"/>
      <c r="E156" s="10">
        <v>1</v>
      </c>
      <c r="F156" s="10">
        <v>15000</v>
      </c>
      <c r="G156" s="10">
        <v>15000</v>
      </c>
    </row>
    <row r="157" spans="1:7" ht="20.100000000000001" customHeight="1" x14ac:dyDescent="0.15">
      <c r="A157" s="7" t="s">
        <v>362</v>
      </c>
      <c r="B157" s="20" t="s">
        <v>465</v>
      </c>
      <c r="C157" s="20"/>
      <c r="D157" s="20"/>
      <c r="E157" s="10">
        <v>2788</v>
      </c>
      <c r="F157" s="10">
        <v>1</v>
      </c>
      <c r="G157" s="10">
        <v>2788</v>
      </c>
    </row>
    <row r="158" spans="1:7" ht="24.95" customHeight="1" x14ac:dyDescent="0.15">
      <c r="A158" s="27" t="s">
        <v>430</v>
      </c>
      <c r="B158" s="27"/>
      <c r="C158" s="27"/>
      <c r="D158" s="27"/>
      <c r="E158" s="27"/>
      <c r="F158" s="27"/>
      <c r="G158" s="11">
        <f>SUBTOTAL(9,G156:G157)</f>
        <v>17788</v>
      </c>
    </row>
    <row r="159" spans="1:7" ht="24.95" customHeight="1" x14ac:dyDescent="0.15"/>
    <row r="160" spans="1:7" ht="20.100000000000001" customHeight="1" x14ac:dyDescent="0.15">
      <c r="A160" s="25" t="s">
        <v>345</v>
      </c>
      <c r="B160" s="25"/>
      <c r="C160" s="26" t="s">
        <v>167</v>
      </c>
      <c r="D160" s="26"/>
      <c r="E160" s="26"/>
      <c r="F160" s="26"/>
      <c r="G160" s="26"/>
    </row>
    <row r="161" spans="1:7" ht="20.100000000000001" customHeight="1" x14ac:dyDescent="0.15">
      <c r="A161" s="25" t="s">
        <v>346</v>
      </c>
      <c r="B161" s="25"/>
      <c r="C161" s="26" t="s">
        <v>347</v>
      </c>
      <c r="D161" s="26"/>
      <c r="E161" s="26"/>
      <c r="F161" s="26"/>
      <c r="G161" s="26"/>
    </row>
    <row r="162" spans="1:7" ht="24.95" customHeight="1" x14ac:dyDescent="0.15">
      <c r="A162" s="25" t="s">
        <v>348</v>
      </c>
      <c r="B162" s="25"/>
      <c r="C162" s="26" t="s">
        <v>309</v>
      </c>
      <c r="D162" s="26"/>
      <c r="E162" s="26"/>
      <c r="F162" s="26"/>
      <c r="G162" s="26"/>
    </row>
    <row r="163" spans="1:7" ht="15" customHeight="1" x14ac:dyDescent="0.15"/>
    <row r="164" spans="1:7" ht="24.95" customHeight="1" x14ac:dyDescent="0.15">
      <c r="A164" s="16" t="s">
        <v>458</v>
      </c>
      <c r="B164" s="16"/>
      <c r="C164" s="16"/>
      <c r="D164" s="16"/>
      <c r="E164" s="16"/>
      <c r="F164" s="16"/>
      <c r="G164" s="16"/>
    </row>
    <row r="165" spans="1:7" ht="15" customHeight="1" x14ac:dyDescent="0.15"/>
    <row r="166" spans="1:7" ht="60" customHeight="1" x14ac:dyDescent="0.15">
      <c r="A166" s="7" t="s">
        <v>241</v>
      </c>
      <c r="B166" s="21" t="s">
        <v>436</v>
      </c>
      <c r="C166" s="21"/>
      <c r="D166" s="21"/>
      <c r="E166" s="7" t="s">
        <v>459</v>
      </c>
      <c r="F166" s="7" t="s">
        <v>460</v>
      </c>
      <c r="G166" s="7" t="s">
        <v>461</v>
      </c>
    </row>
    <row r="167" spans="1:7" ht="15" customHeight="1" x14ac:dyDescent="0.15">
      <c r="A167" s="7">
        <v>1</v>
      </c>
      <c r="B167" s="21">
        <v>2</v>
      </c>
      <c r="C167" s="21"/>
      <c r="D167" s="21"/>
      <c r="E167" s="7">
        <v>3</v>
      </c>
      <c r="F167" s="7">
        <v>4</v>
      </c>
      <c r="G167" s="7">
        <v>5</v>
      </c>
    </row>
    <row r="168" spans="1:7" ht="39.950000000000003" customHeight="1" x14ac:dyDescent="0.15">
      <c r="A168" s="7" t="s">
        <v>250</v>
      </c>
      <c r="B168" s="20" t="s">
        <v>466</v>
      </c>
      <c r="C168" s="20"/>
      <c r="D168" s="20"/>
      <c r="E168" s="10">
        <v>836363.64</v>
      </c>
      <c r="F168" s="10">
        <v>2.2000000000000002</v>
      </c>
      <c r="G168" s="10">
        <v>18400</v>
      </c>
    </row>
    <row r="169" spans="1:7" ht="24.95" customHeight="1" x14ac:dyDescent="0.15">
      <c r="A169" s="27" t="s">
        <v>430</v>
      </c>
      <c r="B169" s="27"/>
      <c r="C169" s="27"/>
      <c r="D169" s="27"/>
      <c r="E169" s="27"/>
      <c r="F169" s="27"/>
      <c r="G169" s="11">
        <f>SUBTOTAL(9,G168:G168)</f>
        <v>18400</v>
      </c>
    </row>
    <row r="170" spans="1:7" ht="24.95" customHeight="1" x14ac:dyDescent="0.15"/>
    <row r="171" spans="1:7" ht="20.100000000000001" customHeight="1" x14ac:dyDescent="0.15">
      <c r="A171" s="25" t="s">
        <v>345</v>
      </c>
      <c r="B171" s="25"/>
      <c r="C171" s="26" t="s">
        <v>170</v>
      </c>
      <c r="D171" s="26"/>
      <c r="E171" s="26"/>
      <c r="F171" s="26"/>
      <c r="G171" s="26"/>
    </row>
    <row r="172" spans="1:7" ht="20.100000000000001" customHeight="1" x14ac:dyDescent="0.15">
      <c r="A172" s="25" t="s">
        <v>346</v>
      </c>
      <c r="B172" s="25"/>
      <c r="C172" s="26" t="s">
        <v>347</v>
      </c>
      <c r="D172" s="26"/>
      <c r="E172" s="26"/>
      <c r="F172" s="26"/>
      <c r="G172" s="26"/>
    </row>
    <row r="173" spans="1:7" ht="24.95" customHeight="1" x14ac:dyDescent="0.15">
      <c r="A173" s="25" t="s">
        <v>348</v>
      </c>
      <c r="B173" s="25"/>
      <c r="C173" s="26" t="s">
        <v>312</v>
      </c>
      <c r="D173" s="26"/>
      <c r="E173" s="26"/>
      <c r="F173" s="26"/>
      <c r="G173" s="26"/>
    </row>
    <row r="174" spans="1:7" ht="15" customHeight="1" x14ac:dyDescent="0.15"/>
    <row r="175" spans="1:7" ht="24.95" customHeight="1" x14ac:dyDescent="0.15">
      <c r="A175" s="16" t="s">
        <v>458</v>
      </c>
      <c r="B175" s="16"/>
      <c r="C175" s="16"/>
      <c r="D175" s="16"/>
      <c r="E175" s="16"/>
      <c r="F175" s="16"/>
      <c r="G175" s="16"/>
    </row>
    <row r="176" spans="1:7" ht="15" customHeight="1" x14ac:dyDescent="0.15"/>
    <row r="177" spans="1:7" ht="60" customHeight="1" x14ac:dyDescent="0.15">
      <c r="A177" s="7" t="s">
        <v>241</v>
      </c>
      <c r="B177" s="21" t="s">
        <v>436</v>
      </c>
      <c r="C177" s="21"/>
      <c r="D177" s="21"/>
      <c r="E177" s="7" t="s">
        <v>459</v>
      </c>
      <c r="F177" s="7" t="s">
        <v>460</v>
      </c>
      <c r="G177" s="7" t="s">
        <v>461</v>
      </c>
    </row>
    <row r="178" spans="1:7" ht="15" customHeight="1" x14ac:dyDescent="0.15">
      <c r="A178" s="7">
        <v>1</v>
      </c>
      <c r="B178" s="21">
        <v>2</v>
      </c>
      <c r="C178" s="21"/>
      <c r="D178" s="21"/>
      <c r="E178" s="7">
        <v>3</v>
      </c>
      <c r="F178" s="7">
        <v>4</v>
      </c>
      <c r="G178" s="7">
        <v>5</v>
      </c>
    </row>
    <row r="179" spans="1:7" ht="20.100000000000001" customHeight="1" x14ac:dyDescent="0.15">
      <c r="A179" s="7" t="s">
        <v>360</v>
      </c>
      <c r="B179" s="20" t="s">
        <v>462</v>
      </c>
      <c r="C179" s="20"/>
      <c r="D179" s="20"/>
      <c r="E179" s="10">
        <v>107</v>
      </c>
      <c r="F179" s="10">
        <v>30</v>
      </c>
      <c r="G179" s="10">
        <v>3210</v>
      </c>
    </row>
    <row r="180" spans="1:7" ht="24.95" customHeight="1" x14ac:dyDescent="0.15">
      <c r="A180" s="27" t="s">
        <v>430</v>
      </c>
      <c r="B180" s="27"/>
      <c r="C180" s="27"/>
      <c r="D180" s="27"/>
      <c r="E180" s="27"/>
      <c r="F180" s="27"/>
      <c r="G180" s="11">
        <f>SUBTOTAL(9,G179:G179)</f>
        <v>3210</v>
      </c>
    </row>
    <row r="181" spans="1:7" ht="24.95" customHeight="1" x14ac:dyDescent="0.15"/>
    <row r="182" spans="1:7" ht="20.100000000000001" customHeight="1" x14ac:dyDescent="0.15">
      <c r="A182" s="25" t="s">
        <v>345</v>
      </c>
      <c r="B182" s="25"/>
      <c r="C182" s="26" t="s">
        <v>173</v>
      </c>
      <c r="D182" s="26"/>
      <c r="E182" s="26"/>
      <c r="F182" s="26"/>
      <c r="G182" s="26"/>
    </row>
    <row r="183" spans="1:7" ht="20.100000000000001" customHeight="1" x14ac:dyDescent="0.15">
      <c r="A183" s="25" t="s">
        <v>346</v>
      </c>
      <c r="B183" s="25"/>
      <c r="C183" s="26" t="s">
        <v>347</v>
      </c>
      <c r="D183" s="26"/>
      <c r="E183" s="26"/>
      <c r="F183" s="26"/>
      <c r="G183" s="26"/>
    </row>
    <row r="184" spans="1:7" ht="24.95" customHeight="1" x14ac:dyDescent="0.15">
      <c r="A184" s="25" t="s">
        <v>348</v>
      </c>
      <c r="B184" s="25"/>
      <c r="C184" s="26" t="s">
        <v>312</v>
      </c>
      <c r="D184" s="26"/>
      <c r="E184" s="26"/>
      <c r="F184" s="26"/>
      <c r="G184" s="26"/>
    </row>
    <row r="185" spans="1:7" ht="15" customHeight="1" x14ac:dyDescent="0.15"/>
    <row r="186" spans="1:7" ht="24.95" customHeight="1" x14ac:dyDescent="0.15">
      <c r="A186" s="16" t="s">
        <v>463</v>
      </c>
      <c r="B186" s="16"/>
      <c r="C186" s="16"/>
      <c r="D186" s="16"/>
      <c r="E186" s="16"/>
      <c r="F186" s="16"/>
      <c r="G186" s="16"/>
    </row>
    <row r="187" spans="1:7" ht="15" customHeight="1" x14ac:dyDescent="0.15"/>
    <row r="188" spans="1:7" ht="60" customHeight="1" x14ac:dyDescent="0.15">
      <c r="A188" s="7" t="s">
        <v>241</v>
      </c>
      <c r="B188" s="21" t="s">
        <v>436</v>
      </c>
      <c r="C188" s="21"/>
      <c r="D188" s="21"/>
      <c r="E188" s="7" t="s">
        <v>459</v>
      </c>
      <c r="F188" s="7" t="s">
        <v>460</v>
      </c>
      <c r="G188" s="7" t="s">
        <v>461</v>
      </c>
    </row>
    <row r="189" spans="1:7" ht="15" customHeight="1" x14ac:dyDescent="0.15">
      <c r="A189" s="7">
        <v>1</v>
      </c>
      <c r="B189" s="21">
        <v>2</v>
      </c>
      <c r="C189" s="21"/>
      <c r="D189" s="21"/>
      <c r="E189" s="7">
        <v>3</v>
      </c>
      <c r="F189" s="7">
        <v>4</v>
      </c>
      <c r="G189" s="7">
        <v>5</v>
      </c>
    </row>
    <row r="190" spans="1:7" ht="20.100000000000001" customHeight="1" x14ac:dyDescent="0.15">
      <c r="A190" s="7" t="s">
        <v>361</v>
      </c>
      <c r="B190" s="20" t="s">
        <v>464</v>
      </c>
      <c r="C190" s="20"/>
      <c r="D190" s="20"/>
      <c r="E190" s="10">
        <v>1</v>
      </c>
      <c r="F190" s="10">
        <v>15000</v>
      </c>
      <c r="G190" s="10">
        <v>15000</v>
      </c>
    </row>
    <row r="191" spans="1:7" ht="20.100000000000001" customHeight="1" x14ac:dyDescent="0.15">
      <c r="A191" s="7" t="s">
        <v>362</v>
      </c>
      <c r="B191" s="20" t="s">
        <v>465</v>
      </c>
      <c r="C191" s="20"/>
      <c r="D191" s="20"/>
      <c r="E191" s="10">
        <v>2788</v>
      </c>
      <c r="F191" s="10">
        <v>1</v>
      </c>
      <c r="G191" s="10">
        <v>2788</v>
      </c>
    </row>
    <row r="192" spans="1:7" ht="24.95" customHeight="1" x14ac:dyDescent="0.15">
      <c r="A192" s="27" t="s">
        <v>430</v>
      </c>
      <c r="B192" s="27"/>
      <c r="C192" s="27"/>
      <c r="D192" s="27"/>
      <c r="E192" s="27"/>
      <c r="F192" s="27"/>
      <c r="G192" s="11">
        <f>SUBTOTAL(9,G190:G191)</f>
        <v>17788</v>
      </c>
    </row>
    <row r="193" spans="1:7" ht="24.95" customHeight="1" x14ac:dyDescent="0.15"/>
    <row r="194" spans="1:7" ht="20.100000000000001" customHeight="1" x14ac:dyDescent="0.15">
      <c r="A194" s="25" t="s">
        <v>345</v>
      </c>
      <c r="B194" s="25"/>
      <c r="C194" s="26" t="s">
        <v>167</v>
      </c>
      <c r="D194" s="26"/>
      <c r="E194" s="26"/>
      <c r="F194" s="26"/>
      <c r="G194" s="26"/>
    </row>
    <row r="195" spans="1:7" ht="20.100000000000001" customHeight="1" x14ac:dyDescent="0.15">
      <c r="A195" s="25" t="s">
        <v>346</v>
      </c>
      <c r="B195" s="25"/>
      <c r="C195" s="26" t="s">
        <v>347</v>
      </c>
      <c r="D195" s="26"/>
      <c r="E195" s="26"/>
      <c r="F195" s="26"/>
      <c r="G195" s="26"/>
    </row>
    <row r="196" spans="1:7" ht="24.95" customHeight="1" x14ac:dyDescent="0.15">
      <c r="A196" s="25" t="s">
        <v>348</v>
      </c>
      <c r="B196" s="25"/>
      <c r="C196" s="26" t="s">
        <v>312</v>
      </c>
      <c r="D196" s="26"/>
      <c r="E196" s="26"/>
      <c r="F196" s="26"/>
      <c r="G196" s="26"/>
    </row>
    <row r="197" spans="1:7" ht="15" customHeight="1" x14ac:dyDescent="0.15"/>
    <row r="198" spans="1:7" ht="24.95" customHeight="1" x14ac:dyDescent="0.15">
      <c r="A198" s="16" t="s">
        <v>458</v>
      </c>
      <c r="B198" s="16"/>
      <c r="C198" s="16"/>
      <c r="D198" s="16"/>
      <c r="E198" s="16"/>
      <c r="F198" s="16"/>
      <c r="G198" s="16"/>
    </row>
    <row r="199" spans="1:7" ht="15" customHeight="1" x14ac:dyDescent="0.15"/>
    <row r="200" spans="1:7" ht="60" customHeight="1" x14ac:dyDescent="0.15">
      <c r="A200" s="7" t="s">
        <v>241</v>
      </c>
      <c r="B200" s="21" t="s">
        <v>436</v>
      </c>
      <c r="C200" s="21"/>
      <c r="D200" s="21"/>
      <c r="E200" s="7" t="s">
        <v>459</v>
      </c>
      <c r="F200" s="7" t="s">
        <v>460</v>
      </c>
      <c r="G200" s="7" t="s">
        <v>461</v>
      </c>
    </row>
    <row r="201" spans="1:7" ht="15" customHeight="1" x14ac:dyDescent="0.15">
      <c r="A201" s="7">
        <v>1</v>
      </c>
      <c r="B201" s="21">
        <v>2</v>
      </c>
      <c r="C201" s="21"/>
      <c r="D201" s="21"/>
      <c r="E201" s="7">
        <v>3</v>
      </c>
      <c r="F201" s="7">
        <v>4</v>
      </c>
      <c r="G201" s="7">
        <v>5</v>
      </c>
    </row>
    <row r="202" spans="1:7" ht="39.950000000000003" customHeight="1" x14ac:dyDescent="0.15">
      <c r="A202" s="7" t="s">
        <v>250</v>
      </c>
      <c r="B202" s="20" t="s">
        <v>466</v>
      </c>
      <c r="C202" s="20"/>
      <c r="D202" s="20"/>
      <c r="E202" s="10">
        <v>836363.64</v>
      </c>
      <c r="F202" s="10">
        <v>2.2000000000000002</v>
      </c>
      <c r="G202" s="10">
        <v>18400</v>
      </c>
    </row>
    <row r="203" spans="1:7" ht="24.95" customHeight="1" x14ac:dyDescent="0.15">
      <c r="A203" s="27" t="s">
        <v>430</v>
      </c>
      <c r="B203" s="27"/>
      <c r="C203" s="27"/>
      <c r="D203" s="27"/>
      <c r="E203" s="27"/>
      <c r="F203" s="27"/>
      <c r="G203" s="11">
        <f>SUBTOTAL(9,G202:G202)</f>
        <v>18400</v>
      </c>
    </row>
    <row r="204" spans="1:7" ht="24.95" customHeight="1" x14ac:dyDescent="0.15"/>
    <row r="205" spans="1:7" ht="20.100000000000001" customHeight="1" x14ac:dyDescent="0.15">
      <c r="A205" s="25" t="s">
        <v>345</v>
      </c>
      <c r="B205" s="25"/>
      <c r="C205" s="26" t="s">
        <v>170</v>
      </c>
      <c r="D205" s="26"/>
      <c r="E205" s="26"/>
      <c r="F205" s="26"/>
      <c r="G205" s="26"/>
    </row>
    <row r="206" spans="1:7" ht="20.100000000000001" customHeight="1" x14ac:dyDescent="0.15">
      <c r="A206" s="25" t="s">
        <v>346</v>
      </c>
      <c r="B206" s="25"/>
      <c r="C206" s="26" t="s">
        <v>347</v>
      </c>
      <c r="D206" s="26"/>
      <c r="E206" s="26"/>
      <c r="F206" s="26"/>
      <c r="G206" s="26"/>
    </row>
    <row r="207" spans="1:7" ht="24.95" customHeight="1" x14ac:dyDescent="0.15">
      <c r="A207" s="25" t="s">
        <v>348</v>
      </c>
      <c r="B207" s="25"/>
      <c r="C207" s="26" t="s">
        <v>315</v>
      </c>
      <c r="D207" s="26"/>
      <c r="E207" s="26"/>
      <c r="F207" s="26"/>
      <c r="G207" s="26"/>
    </row>
    <row r="208" spans="1:7" ht="15" customHeight="1" x14ac:dyDescent="0.15"/>
    <row r="209" spans="1:7" ht="24.95" customHeight="1" x14ac:dyDescent="0.15">
      <c r="A209" s="16" t="s">
        <v>458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60" customHeight="1" x14ac:dyDescent="0.15">
      <c r="A211" s="7" t="s">
        <v>241</v>
      </c>
      <c r="B211" s="21" t="s">
        <v>436</v>
      </c>
      <c r="C211" s="21"/>
      <c r="D211" s="21"/>
      <c r="E211" s="7" t="s">
        <v>459</v>
      </c>
      <c r="F211" s="7" t="s">
        <v>460</v>
      </c>
      <c r="G211" s="7" t="s">
        <v>461</v>
      </c>
    </row>
    <row r="212" spans="1:7" ht="15" customHeight="1" x14ac:dyDescent="0.15">
      <c r="A212" s="7">
        <v>1</v>
      </c>
      <c r="B212" s="21">
        <v>2</v>
      </c>
      <c r="C212" s="21"/>
      <c r="D212" s="21"/>
      <c r="E212" s="7">
        <v>3</v>
      </c>
      <c r="F212" s="7">
        <v>4</v>
      </c>
      <c r="G212" s="7">
        <v>5</v>
      </c>
    </row>
    <row r="213" spans="1:7" ht="20.100000000000001" customHeight="1" x14ac:dyDescent="0.15">
      <c r="A213" s="7" t="s">
        <v>360</v>
      </c>
      <c r="B213" s="20" t="s">
        <v>462</v>
      </c>
      <c r="C213" s="20"/>
      <c r="D213" s="20"/>
      <c r="E213" s="10">
        <v>107</v>
      </c>
      <c r="F213" s="10">
        <v>30</v>
      </c>
      <c r="G213" s="10">
        <v>3210</v>
      </c>
    </row>
    <row r="214" spans="1:7" ht="24.95" customHeight="1" x14ac:dyDescent="0.15">
      <c r="A214" s="27" t="s">
        <v>430</v>
      </c>
      <c r="B214" s="27"/>
      <c r="C214" s="27"/>
      <c r="D214" s="27"/>
      <c r="E214" s="27"/>
      <c r="F214" s="27"/>
      <c r="G214" s="11">
        <f>SUBTOTAL(9,G213:G213)</f>
        <v>3210</v>
      </c>
    </row>
    <row r="215" spans="1:7" ht="24.95" customHeight="1" x14ac:dyDescent="0.15"/>
    <row r="216" spans="1:7" ht="20.100000000000001" customHeight="1" x14ac:dyDescent="0.15">
      <c r="A216" s="25" t="s">
        <v>345</v>
      </c>
      <c r="B216" s="25"/>
      <c r="C216" s="26" t="s">
        <v>173</v>
      </c>
      <c r="D216" s="26"/>
      <c r="E216" s="26"/>
      <c r="F216" s="26"/>
      <c r="G216" s="26"/>
    </row>
    <row r="217" spans="1:7" ht="20.100000000000001" customHeight="1" x14ac:dyDescent="0.15">
      <c r="A217" s="25" t="s">
        <v>346</v>
      </c>
      <c r="B217" s="25"/>
      <c r="C217" s="26" t="s">
        <v>347</v>
      </c>
      <c r="D217" s="26"/>
      <c r="E217" s="26"/>
      <c r="F217" s="26"/>
      <c r="G217" s="26"/>
    </row>
    <row r="218" spans="1:7" ht="24.95" customHeight="1" x14ac:dyDescent="0.15">
      <c r="A218" s="25" t="s">
        <v>348</v>
      </c>
      <c r="B218" s="25"/>
      <c r="C218" s="26" t="s">
        <v>315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463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60" customHeight="1" x14ac:dyDescent="0.15">
      <c r="A222" s="7" t="s">
        <v>241</v>
      </c>
      <c r="B222" s="21" t="s">
        <v>436</v>
      </c>
      <c r="C222" s="21"/>
      <c r="D222" s="21"/>
      <c r="E222" s="7" t="s">
        <v>459</v>
      </c>
      <c r="F222" s="7" t="s">
        <v>460</v>
      </c>
      <c r="G222" s="7" t="s">
        <v>461</v>
      </c>
    </row>
    <row r="223" spans="1:7" ht="15" customHeight="1" x14ac:dyDescent="0.15">
      <c r="A223" s="7">
        <v>1</v>
      </c>
      <c r="B223" s="21">
        <v>2</v>
      </c>
      <c r="C223" s="21"/>
      <c r="D223" s="21"/>
      <c r="E223" s="7">
        <v>3</v>
      </c>
      <c r="F223" s="7">
        <v>4</v>
      </c>
      <c r="G223" s="7">
        <v>5</v>
      </c>
    </row>
    <row r="224" spans="1:7" ht="20.100000000000001" customHeight="1" x14ac:dyDescent="0.15">
      <c r="A224" s="7" t="s">
        <v>361</v>
      </c>
      <c r="B224" s="20" t="s">
        <v>464</v>
      </c>
      <c r="C224" s="20"/>
      <c r="D224" s="20"/>
      <c r="E224" s="10">
        <v>1</v>
      </c>
      <c r="F224" s="10">
        <v>15000</v>
      </c>
      <c r="G224" s="10">
        <v>15000</v>
      </c>
    </row>
    <row r="225" spans="1:7" ht="20.100000000000001" customHeight="1" x14ac:dyDescent="0.15">
      <c r="A225" s="7" t="s">
        <v>362</v>
      </c>
      <c r="B225" s="20" t="s">
        <v>465</v>
      </c>
      <c r="C225" s="20"/>
      <c r="D225" s="20"/>
      <c r="E225" s="10">
        <v>2788</v>
      </c>
      <c r="F225" s="10">
        <v>1</v>
      </c>
      <c r="G225" s="10">
        <v>2788</v>
      </c>
    </row>
    <row r="226" spans="1:7" ht="24.95" customHeight="1" x14ac:dyDescent="0.15">
      <c r="A226" s="27" t="s">
        <v>430</v>
      </c>
      <c r="B226" s="27"/>
      <c r="C226" s="27"/>
      <c r="D226" s="27"/>
      <c r="E226" s="27"/>
      <c r="F226" s="27"/>
      <c r="G226" s="11">
        <f>SUBTOTAL(9,G224:G225)</f>
        <v>17788</v>
      </c>
    </row>
    <row r="227" spans="1:7" ht="24.95" customHeight="1" x14ac:dyDescent="0.15"/>
    <row r="228" spans="1:7" ht="20.100000000000001" customHeight="1" x14ac:dyDescent="0.15">
      <c r="A228" s="25" t="s">
        <v>345</v>
      </c>
      <c r="B228" s="25"/>
      <c r="C228" s="26" t="s">
        <v>167</v>
      </c>
      <c r="D228" s="26"/>
      <c r="E228" s="26"/>
      <c r="F228" s="26"/>
      <c r="G228" s="26"/>
    </row>
    <row r="229" spans="1:7" ht="20.100000000000001" customHeight="1" x14ac:dyDescent="0.15">
      <c r="A229" s="25" t="s">
        <v>346</v>
      </c>
      <c r="B229" s="25"/>
      <c r="C229" s="26" t="s">
        <v>347</v>
      </c>
      <c r="D229" s="26"/>
      <c r="E229" s="26"/>
      <c r="F229" s="26"/>
      <c r="G229" s="26"/>
    </row>
    <row r="230" spans="1:7" ht="24.95" customHeight="1" x14ac:dyDescent="0.15">
      <c r="A230" s="25" t="s">
        <v>348</v>
      </c>
      <c r="B230" s="25"/>
      <c r="C230" s="26" t="s">
        <v>315</v>
      </c>
      <c r="D230" s="26"/>
      <c r="E230" s="26"/>
      <c r="F230" s="26"/>
      <c r="G230" s="26"/>
    </row>
    <row r="231" spans="1:7" ht="15" customHeight="1" x14ac:dyDescent="0.15"/>
    <row r="232" spans="1:7" ht="24.95" customHeight="1" x14ac:dyDescent="0.15">
      <c r="A232" s="16" t="s">
        <v>458</v>
      </c>
      <c r="B232" s="16"/>
      <c r="C232" s="16"/>
      <c r="D232" s="16"/>
      <c r="E232" s="16"/>
      <c r="F232" s="16"/>
      <c r="G232" s="16"/>
    </row>
    <row r="233" spans="1:7" ht="15" customHeight="1" x14ac:dyDescent="0.15"/>
    <row r="234" spans="1:7" ht="60" customHeight="1" x14ac:dyDescent="0.15">
      <c r="A234" s="7" t="s">
        <v>241</v>
      </c>
      <c r="B234" s="21" t="s">
        <v>436</v>
      </c>
      <c r="C234" s="21"/>
      <c r="D234" s="21"/>
      <c r="E234" s="7" t="s">
        <v>459</v>
      </c>
      <c r="F234" s="7" t="s">
        <v>460</v>
      </c>
      <c r="G234" s="7" t="s">
        <v>461</v>
      </c>
    </row>
    <row r="235" spans="1:7" ht="15" customHeight="1" x14ac:dyDescent="0.15">
      <c r="A235" s="7">
        <v>1</v>
      </c>
      <c r="B235" s="21">
        <v>2</v>
      </c>
      <c r="C235" s="21"/>
      <c r="D235" s="21"/>
      <c r="E235" s="7">
        <v>3</v>
      </c>
      <c r="F235" s="7">
        <v>4</v>
      </c>
      <c r="G235" s="7">
        <v>5</v>
      </c>
    </row>
    <row r="236" spans="1:7" ht="39.950000000000003" customHeight="1" x14ac:dyDescent="0.15">
      <c r="A236" s="7" t="s">
        <v>250</v>
      </c>
      <c r="B236" s="20" t="s">
        <v>466</v>
      </c>
      <c r="C236" s="20"/>
      <c r="D236" s="20"/>
      <c r="E236" s="10">
        <v>836363.64</v>
      </c>
      <c r="F236" s="10">
        <v>2.2000000000000002</v>
      </c>
      <c r="G236" s="10">
        <v>18400</v>
      </c>
    </row>
    <row r="237" spans="1:7" ht="24.95" customHeight="1" x14ac:dyDescent="0.15">
      <c r="A237" s="27" t="s">
        <v>430</v>
      </c>
      <c r="B237" s="27"/>
      <c r="C237" s="27"/>
      <c r="D237" s="27"/>
      <c r="E237" s="27"/>
      <c r="F237" s="27"/>
      <c r="G237" s="11">
        <f>SUBTOTAL(9,G236:G236)</f>
        <v>18400</v>
      </c>
    </row>
    <row r="238" spans="1:7" ht="0" hidden="1" customHeight="1" x14ac:dyDescent="0.15"/>
  </sheetData>
  <sheetProtection password="B610" sheet="1" objects="1" scenarios="1"/>
  <mergeCells count="237">
    <mergeCell ref="B234:D234"/>
    <mergeCell ref="B235:D235"/>
    <mergeCell ref="B236:D236"/>
    <mergeCell ref="A237:F237"/>
    <mergeCell ref="A229:B229"/>
    <mergeCell ref="C229:G229"/>
    <mergeCell ref="A230:B230"/>
    <mergeCell ref="C230:G230"/>
    <mergeCell ref="A232:G232"/>
    <mergeCell ref="B224:D224"/>
    <mergeCell ref="B225:D225"/>
    <mergeCell ref="A226:F226"/>
    <mergeCell ref="A228:B228"/>
    <mergeCell ref="C228:G228"/>
    <mergeCell ref="A218:B218"/>
    <mergeCell ref="C218:G218"/>
    <mergeCell ref="A220:G220"/>
    <mergeCell ref="B222:D222"/>
    <mergeCell ref="B223:D223"/>
    <mergeCell ref="B213:D213"/>
    <mergeCell ref="A214:F214"/>
    <mergeCell ref="A216:B216"/>
    <mergeCell ref="C216:G216"/>
    <mergeCell ref="A217:B217"/>
    <mergeCell ref="C217:G217"/>
    <mergeCell ref="A207:B207"/>
    <mergeCell ref="C207:G207"/>
    <mergeCell ref="A209:G209"/>
    <mergeCell ref="B211:D211"/>
    <mergeCell ref="B212:D212"/>
    <mergeCell ref="B202:D202"/>
    <mergeCell ref="A203:F203"/>
    <mergeCell ref="A205:B205"/>
    <mergeCell ref="C205:G205"/>
    <mergeCell ref="A206:B206"/>
    <mergeCell ref="C206:G206"/>
    <mergeCell ref="A196:B196"/>
    <mergeCell ref="C196:G196"/>
    <mergeCell ref="A198:G198"/>
    <mergeCell ref="B200:D200"/>
    <mergeCell ref="B201:D201"/>
    <mergeCell ref="A192:F192"/>
    <mergeCell ref="A194:B194"/>
    <mergeCell ref="C194:G194"/>
    <mergeCell ref="A195:B195"/>
    <mergeCell ref="C195:G195"/>
    <mergeCell ref="A186:G186"/>
    <mergeCell ref="B188:D188"/>
    <mergeCell ref="B189:D189"/>
    <mergeCell ref="B190:D190"/>
    <mergeCell ref="B191:D191"/>
    <mergeCell ref="A182:B182"/>
    <mergeCell ref="C182:G182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A180:F180"/>
    <mergeCell ref="A171:B171"/>
    <mergeCell ref="C171:G171"/>
    <mergeCell ref="A172:B172"/>
    <mergeCell ref="C172:G172"/>
    <mergeCell ref="A173:B173"/>
    <mergeCell ref="C173:G173"/>
    <mergeCell ref="A164:G164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2:B162"/>
    <mergeCell ref="C162:G162"/>
    <mergeCell ref="B154:D154"/>
    <mergeCell ref="B155:D155"/>
    <mergeCell ref="B156:D156"/>
    <mergeCell ref="B157:D157"/>
    <mergeCell ref="A158:F158"/>
    <mergeCell ref="A149:B149"/>
    <mergeCell ref="C149:G149"/>
    <mergeCell ref="A150:B150"/>
    <mergeCell ref="C150:G150"/>
    <mergeCell ref="A152:G152"/>
    <mergeCell ref="B143:D143"/>
    <mergeCell ref="B144:D144"/>
    <mergeCell ref="B145:D145"/>
    <mergeCell ref="A146:F146"/>
    <mergeCell ref="A148:B148"/>
    <mergeCell ref="C148:G148"/>
    <mergeCell ref="A138:B138"/>
    <mergeCell ref="C138:G138"/>
    <mergeCell ref="A139:B139"/>
    <mergeCell ref="C139:G139"/>
    <mergeCell ref="A141:G141"/>
    <mergeCell ref="B133:E133"/>
    <mergeCell ref="B134:E134"/>
    <mergeCell ref="A135:F135"/>
    <mergeCell ref="A137:B137"/>
    <mergeCell ref="C137:G137"/>
    <mergeCell ref="A127:G127"/>
    <mergeCell ref="B129:E129"/>
    <mergeCell ref="B130:E130"/>
    <mergeCell ref="B131:E131"/>
    <mergeCell ref="B132:E132"/>
    <mergeCell ref="A123:B123"/>
    <mergeCell ref="C123:G123"/>
    <mergeCell ref="A124:B124"/>
    <mergeCell ref="C124:G124"/>
    <mergeCell ref="A125:B125"/>
    <mergeCell ref="C125:G125"/>
    <mergeCell ref="B117:E117"/>
    <mergeCell ref="B118:E118"/>
    <mergeCell ref="B119:E119"/>
    <mergeCell ref="B120:E120"/>
    <mergeCell ref="A121:F121"/>
    <mergeCell ref="A111:B111"/>
    <mergeCell ref="C111:G111"/>
    <mergeCell ref="A113:G113"/>
    <mergeCell ref="B115:E115"/>
    <mergeCell ref="B116:E116"/>
    <mergeCell ref="B106:E106"/>
    <mergeCell ref="A107:F107"/>
    <mergeCell ref="A109:B109"/>
    <mergeCell ref="C109:G109"/>
    <mergeCell ref="A110:B110"/>
    <mergeCell ref="C110:G110"/>
    <mergeCell ref="B101:E101"/>
    <mergeCell ref="B102:E102"/>
    <mergeCell ref="B103:E103"/>
    <mergeCell ref="B104:E104"/>
    <mergeCell ref="B105:E105"/>
    <mergeCell ref="A96:B96"/>
    <mergeCell ref="C96:G96"/>
    <mergeCell ref="A97:B97"/>
    <mergeCell ref="C97:G97"/>
    <mergeCell ref="A99:G99"/>
    <mergeCell ref="B90:C90"/>
    <mergeCell ref="B91:C91"/>
    <mergeCell ref="B92:C92"/>
    <mergeCell ref="A93:F93"/>
    <mergeCell ref="A95:B95"/>
    <mergeCell ref="C95:G95"/>
    <mergeCell ref="A85:B85"/>
    <mergeCell ref="C85:G85"/>
    <mergeCell ref="A86:B86"/>
    <mergeCell ref="C86:G86"/>
    <mergeCell ref="A88:G88"/>
    <mergeCell ref="B79:C79"/>
    <mergeCell ref="B80:C80"/>
    <mergeCell ref="B81:C81"/>
    <mergeCell ref="A82:F82"/>
    <mergeCell ref="A84:B84"/>
    <mergeCell ref="C84:G84"/>
    <mergeCell ref="A74:B74"/>
    <mergeCell ref="C74:G74"/>
    <mergeCell ref="A75:B75"/>
    <mergeCell ref="C75:G75"/>
    <mergeCell ref="A77:G77"/>
    <mergeCell ref="B68:C68"/>
    <mergeCell ref="B69:C69"/>
    <mergeCell ref="B70:C70"/>
    <mergeCell ref="A71:F71"/>
    <mergeCell ref="A73:B73"/>
    <mergeCell ref="C73:G73"/>
    <mergeCell ref="A63:B63"/>
    <mergeCell ref="C63:G63"/>
    <mergeCell ref="A64:B64"/>
    <mergeCell ref="C64:G64"/>
    <mergeCell ref="A66:G66"/>
    <mergeCell ref="B58:C58"/>
    <mergeCell ref="B59:C59"/>
    <mergeCell ref="A60:F60"/>
    <mergeCell ref="A62:B62"/>
    <mergeCell ref="C62:G62"/>
    <mergeCell ref="B53:C53"/>
    <mergeCell ref="B54:C54"/>
    <mergeCell ref="B55:C55"/>
    <mergeCell ref="B56:C56"/>
    <mergeCell ref="B57:C57"/>
    <mergeCell ref="B48:C48"/>
    <mergeCell ref="B49:C49"/>
    <mergeCell ref="B50:C50"/>
    <mergeCell ref="B51:C51"/>
    <mergeCell ref="B52:C52"/>
    <mergeCell ref="A43:B43"/>
    <mergeCell ref="C43:G43"/>
    <mergeCell ref="A44:B44"/>
    <mergeCell ref="C44:G44"/>
    <mergeCell ref="A46:G46"/>
    <mergeCell ref="B38:C38"/>
    <mergeCell ref="B39:C39"/>
    <mergeCell ref="A40:F40"/>
    <mergeCell ref="A42:B42"/>
    <mergeCell ref="C42:G42"/>
    <mergeCell ref="B33:C33"/>
    <mergeCell ref="B34:C34"/>
    <mergeCell ref="B35:C35"/>
    <mergeCell ref="B36:C36"/>
    <mergeCell ref="B37:C37"/>
    <mergeCell ref="B28:C28"/>
    <mergeCell ref="B29:C29"/>
    <mergeCell ref="B30:C30"/>
    <mergeCell ref="B31:C31"/>
    <mergeCell ref="B32:C32"/>
    <mergeCell ref="A23:B23"/>
    <mergeCell ref="C23:G23"/>
    <mergeCell ref="A24:B24"/>
    <mergeCell ref="C24:G24"/>
    <mergeCell ref="A26:G26"/>
    <mergeCell ref="B17:C17"/>
    <mergeCell ref="B18:C18"/>
    <mergeCell ref="B19:C19"/>
    <mergeCell ref="A20:F20"/>
    <mergeCell ref="A22:B22"/>
    <mergeCell ref="C22:G22"/>
    <mergeCell ref="B12:C12"/>
    <mergeCell ref="B13:C13"/>
    <mergeCell ref="B14:C14"/>
    <mergeCell ref="B15:C15"/>
    <mergeCell ref="B16:C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scale="90" fitToHeight="0" orientation="landscape" verticalDpi="0" r:id="rId1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6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467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468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436</v>
      </c>
      <c r="C8" s="21"/>
      <c r="D8" s="7" t="s">
        <v>469</v>
      </c>
      <c r="E8" s="7" t="s">
        <v>470</v>
      </c>
      <c r="F8" s="7" t="s">
        <v>471</v>
      </c>
      <c r="G8" s="7" t="s">
        <v>472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60" customHeight="1" x14ac:dyDescent="0.15">
      <c r="A10" s="7" t="s">
        <v>473</v>
      </c>
      <c r="B10" s="20" t="s">
        <v>474</v>
      </c>
      <c r="C10" s="20"/>
      <c r="D10" s="7" t="s">
        <v>309</v>
      </c>
      <c r="E10" s="10">
        <v>12</v>
      </c>
      <c r="F10" s="10">
        <v>191.66666699999999</v>
      </c>
      <c r="G10" s="10">
        <v>2300</v>
      </c>
    </row>
    <row r="11" spans="1:7" ht="60" customHeight="1" x14ac:dyDescent="0.15">
      <c r="A11" s="7" t="s">
        <v>473</v>
      </c>
      <c r="B11" s="20" t="s">
        <v>474</v>
      </c>
      <c r="C11" s="20"/>
      <c r="D11" s="7" t="s">
        <v>309</v>
      </c>
      <c r="E11" s="10">
        <v>3</v>
      </c>
      <c r="F11" s="10">
        <v>200</v>
      </c>
      <c r="G11" s="10">
        <v>600</v>
      </c>
    </row>
    <row r="12" spans="1:7" ht="60" customHeight="1" x14ac:dyDescent="0.15">
      <c r="A12" s="7" t="s">
        <v>473</v>
      </c>
      <c r="B12" s="20" t="s">
        <v>474</v>
      </c>
      <c r="C12" s="20"/>
      <c r="D12" s="7" t="s">
        <v>309</v>
      </c>
      <c r="E12" s="10">
        <v>1</v>
      </c>
      <c r="F12" s="10">
        <v>900</v>
      </c>
      <c r="G12" s="10">
        <v>900</v>
      </c>
    </row>
    <row r="13" spans="1:7" ht="24.95" customHeight="1" x14ac:dyDescent="0.15">
      <c r="A13" s="27" t="s">
        <v>475</v>
      </c>
      <c r="B13" s="27"/>
      <c r="C13" s="27"/>
      <c r="D13" s="27"/>
      <c r="E13" s="11">
        <f>SUBTOTAL(9,E10:E12)</f>
        <v>16</v>
      </c>
      <c r="F13" s="11" t="s">
        <v>253</v>
      </c>
      <c r="G13" s="11">
        <f>SUBTOTAL(9,G10:G12)</f>
        <v>3800</v>
      </c>
    </row>
    <row r="14" spans="1:7" ht="24.95" customHeight="1" x14ac:dyDescent="0.15">
      <c r="A14" s="27" t="s">
        <v>476</v>
      </c>
      <c r="B14" s="27"/>
      <c r="C14" s="27"/>
      <c r="D14" s="27"/>
      <c r="E14" s="27"/>
      <c r="F14" s="27"/>
      <c r="G14" s="11">
        <f>SUBTOTAL(9,G10:G13)</f>
        <v>3800</v>
      </c>
    </row>
    <row r="15" spans="1:7" ht="24.95" customHeight="1" x14ac:dyDescent="0.15"/>
    <row r="16" spans="1:7" ht="20.100000000000001" customHeight="1" x14ac:dyDescent="0.15">
      <c r="A16" s="25" t="s">
        <v>345</v>
      </c>
      <c r="B16" s="25"/>
      <c r="C16" s="26" t="s">
        <v>204</v>
      </c>
      <c r="D16" s="26"/>
      <c r="E16" s="26"/>
      <c r="F16" s="26"/>
      <c r="G16" s="26"/>
    </row>
    <row r="17" spans="1:7" ht="20.100000000000001" customHeight="1" x14ac:dyDescent="0.15">
      <c r="A17" s="25" t="s">
        <v>346</v>
      </c>
      <c r="B17" s="25"/>
      <c r="C17" s="26" t="s">
        <v>347</v>
      </c>
      <c r="D17" s="26"/>
      <c r="E17" s="26"/>
      <c r="F17" s="26"/>
      <c r="G17" s="26"/>
    </row>
    <row r="18" spans="1:7" ht="24.95" customHeight="1" x14ac:dyDescent="0.15">
      <c r="A18" s="25" t="s">
        <v>348</v>
      </c>
      <c r="B18" s="25"/>
      <c r="C18" s="26" t="s">
        <v>309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477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436</v>
      </c>
      <c r="C22" s="21"/>
      <c r="D22" s="7" t="s">
        <v>469</v>
      </c>
      <c r="E22" s="7" t="s">
        <v>470</v>
      </c>
      <c r="F22" s="7" t="s">
        <v>471</v>
      </c>
      <c r="G22" s="7" t="s">
        <v>472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362</v>
      </c>
      <c r="B24" s="20" t="s">
        <v>478</v>
      </c>
      <c r="C24" s="20"/>
      <c r="D24" s="7" t="s">
        <v>479</v>
      </c>
      <c r="E24" s="10">
        <v>1</v>
      </c>
      <c r="F24" s="10">
        <v>48300</v>
      </c>
      <c r="G24" s="10">
        <v>48300</v>
      </c>
    </row>
    <row r="25" spans="1:7" ht="24.95" customHeight="1" x14ac:dyDescent="0.15">
      <c r="A25" s="27" t="s">
        <v>475</v>
      </c>
      <c r="B25" s="27"/>
      <c r="C25" s="27"/>
      <c r="D25" s="27"/>
      <c r="E25" s="11">
        <f>SUBTOTAL(9,E24:E24)</f>
        <v>1</v>
      </c>
      <c r="F25" s="11" t="s">
        <v>253</v>
      </c>
      <c r="G25" s="11">
        <f>SUBTOTAL(9,G24:G24)</f>
        <v>48300</v>
      </c>
    </row>
    <row r="26" spans="1:7" ht="20.100000000000001" customHeight="1" x14ac:dyDescent="0.15">
      <c r="A26" s="7" t="s">
        <v>363</v>
      </c>
      <c r="B26" s="20" t="s">
        <v>480</v>
      </c>
      <c r="C26" s="20"/>
      <c r="D26" s="7" t="s">
        <v>309</v>
      </c>
      <c r="E26" s="10">
        <v>1</v>
      </c>
      <c r="F26" s="10">
        <v>59040</v>
      </c>
      <c r="G26" s="10">
        <v>59040</v>
      </c>
    </row>
    <row r="27" spans="1:7" ht="24.95" customHeight="1" x14ac:dyDescent="0.15">
      <c r="A27" s="27" t="s">
        <v>475</v>
      </c>
      <c r="B27" s="27"/>
      <c r="C27" s="27"/>
      <c r="D27" s="27"/>
      <c r="E27" s="11">
        <f>SUBTOTAL(9,E26:E26)</f>
        <v>1</v>
      </c>
      <c r="F27" s="11" t="s">
        <v>253</v>
      </c>
      <c r="G27" s="11">
        <f>SUBTOTAL(9,G26:G26)</f>
        <v>59040</v>
      </c>
    </row>
    <row r="28" spans="1:7" ht="24.95" customHeight="1" x14ac:dyDescent="0.15">
      <c r="A28" s="27" t="s">
        <v>476</v>
      </c>
      <c r="B28" s="27"/>
      <c r="C28" s="27"/>
      <c r="D28" s="27"/>
      <c r="E28" s="27"/>
      <c r="F28" s="27"/>
      <c r="G28" s="11">
        <f>SUBTOTAL(9,G24:G27)</f>
        <v>107340</v>
      </c>
    </row>
    <row r="29" spans="1:7" ht="24.95" customHeight="1" x14ac:dyDescent="0.15"/>
    <row r="30" spans="1:7" ht="20.100000000000001" customHeight="1" x14ac:dyDescent="0.15">
      <c r="A30" s="25" t="s">
        <v>345</v>
      </c>
      <c r="B30" s="25"/>
      <c r="C30" s="26" t="s">
        <v>204</v>
      </c>
      <c r="D30" s="26"/>
      <c r="E30" s="26"/>
      <c r="F30" s="26"/>
      <c r="G30" s="26"/>
    </row>
    <row r="31" spans="1:7" ht="20.100000000000001" customHeight="1" x14ac:dyDescent="0.15">
      <c r="A31" s="25" t="s">
        <v>346</v>
      </c>
      <c r="B31" s="25"/>
      <c r="C31" s="26" t="s">
        <v>347</v>
      </c>
      <c r="D31" s="26"/>
      <c r="E31" s="26"/>
      <c r="F31" s="26"/>
      <c r="G31" s="26"/>
    </row>
    <row r="32" spans="1:7" ht="24.95" customHeight="1" x14ac:dyDescent="0.15">
      <c r="A32" s="25" t="s">
        <v>348</v>
      </c>
      <c r="B32" s="25"/>
      <c r="C32" s="26" t="s">
        <v>309</v>
      </c>
      <c r="D32" s="26"/>
      <c r="E32" s="26"/>
      <c r="F32" s="26"/>
      <c r="G32" s="26"/>
    </row>
    <row r="33" spans="1:7" ht="15" customHeight="1" x14ac:dyDescent="0.15"/>
    <row r="34" spans="1:7" ht="24.95" customHeight="1" x14ac:dyDescent="0.15">
      <c r="A34" s="16" t="s">
        <v>481</v>
      </c>
      <c r="B34" s="16"/>
      <c r="C34" s="16"/>
      <c r="D34" s="16"/>
      <c r="E34" s="16"/>
      <c r="F34" s="16"/>
      <c r="G34" s="16"/>
    </row>
    <row r="35" spans="1:7" ht="15" customHeight="1" x14ac:dyDescent="0.15"/>
    <row r="36" spans="1:7" ht="50.1" customHeight="1" x14ac:dyDescent="0.15">
      <c r="A36" s="7" t="s">
        <v>241</v>
      </c>
      <c r="B36" s="21" t="s">
        <v>436</v>
      </c>
      <c r="C36" s="21"/>
      <c r="D36" s="7" t="s">
        <v>469</v>
      </c>
      <c r="E36" s="7" t="s">
        <v>470</v>
      </c>
      <c r="F36" s="7" t="s">
        <v>471</v>
      </c>
      <c r="G36" s="7" t="s">
        <v>472</v>
      </c>
    </row>
    <row r="37" spans="1:7" ht="15" customHeight="1" x14ac:dyDescent="0.15">
      <c r="A37" s="7">
        <v>1</v>
      </c>
      <c r="B37" s="21">
        <v>2</v>
      </c>
      <c r="C37" s="21"/>
      <c r="D37" s="7">
        <v>3</v>
      </c>
      <c r="E37" s="7">
        <v>4</v>
      </c>
      <c r="F37" s="7">
        <v>5</v>
      </c>
      <c r="G37" s="7">
        <v>6</v>
      </c>
    </row>
    <row r="38" spans="1:7" ht="20.100000000000001" customHeight="1" x14ac:dyDescent="0.15">
      <c r="A38" s="7" t="s">
        <v>388</v>
      </c>
      <c r="B38" s="20" t="s">
        <v>482</v>
      </c>
      <c r="C38" s="20"/>
      <c r="D38" s="7" t="s">
        <v>479</v>
      </c>
      <c r="E38" s="10">
        <v>1</v>
      </c>
      <c r="F38" s="10">
        <v>11745.12</v>
      </c>
      <c r="G38" s="10">
        <v>11745.12</v>
      </c>
    </row>
    <row r="39" spans="1:7" ht="24.95" customHeight="1" x14ac:dyDescent="0.15">
      <c r="A39" s="27" t="s">
        <v>475</v>
      </c>
      <c r="B39" s="27"/>
      <c r="C39" s="27"/>
      <c r="D39" s="27"/>
      <c r="E39" s="11">
        <f>SUBTOTAL(9,E38:E38)</f>
        <v>1</v>
      </c>
      <c r="F39" s="11" t="s">
        <v>253</v>
      </c>
      <c r="G39" s="11">
        <f>SUBTOTAL(9,G38:G38)</f>
        <v>11745.12</v>
      </c>
    </row>
    <row r="40" spans="1:7" ht="20.100000000000001" customHeight="1" x14ac:dyDescent="0.15">
      <c r="A40" s="7" t="s">
        <v>390</v>
      </c>
      <c r="B40" s="20" t="s">
        <v>483</v>
      </c>
      <c r="C40" s="20"/>
      <c r="D40" s="7" t="s">
        <v>479</v>
      </c>
      <c r="E40" s="10">
        <v>1</v>
      </c>
      <c r="F40" s="10">
        <v>11096.88</v>
      </c>
      <c r="G40" s="10">
        <v>11096.88</v>
      </c>
    </row>
    <row r="41" spans="1:7" ht="24.95" customHeight="1" x14ac:dyDescent="0.15">
      <c r="A41" s="27" t="s">
        <v>475</v>
      </c>
      <c r="B41" s="27"/>
      <c r="C41" s="27"/>
      <c r="D41" s="27"/>
      <c r="E41" s="11">
        <f>SUBTOTAL(9,E40:E40)</f>
        <v>1</v>
      </c>
      <c r="F41" s="11" t="s">
        <v>253</v>
      </c>
      <c r="G41" s="11">
        <f>SUBTOTAL(9,G40:G40)</f>
        <v>11096.88</v>
      </c>
    </row>
    <row r="42" spans="1:7" ht="20.100000000000001" customHeight="1" x14ac:dyDescent="0.15">
      <c r="A42" s="7" t="s">
        <v>484</v>
      </c>
      <c r="B42" s="20" t="s">
        <v>485</v>
      </c>
      <c r="C42" s="20"/>
      <c r="D42" s="7" t="s">
        <v>479</v>
      </c>
      <c r="E42" s="10">
        <v>1</v>
      </c>
      <c r="F42" s="10">
        <v>16899.240000000002</v>
      </c>
      <c r="G42" s="10">
        <v>16899.240000000002</v>
      </c>
    </row>
    <row r="43" spans="1:7" ht="24.95" customHeight="1" x14ac:dyDescent="0.15">
      <c r="A43" s="27" t="s">
        <v>475</v>
      </c>
      <c r="B43" s="27"/>
      <c r="C43" s="27"/>
      <c r="D43" s="27"/>
      <c r="E43" s="11">
        <f>SUBTOTAL(9,E42:E42)</f>
        <v>1</v>
      </c>
      <c r="F43" s="11" t="s">
        <v>253</v>
      </c>
      <c r="G43" s="11">
        <f>SUBTOTAL(9,G42:G42)</f>
        <v>16899.240000000002</v>
      </c>
    </row>
    <row r="44" spans="1:7" ht="24.95" customHeight="1" x14ac:dyDescent="0.15">
      <c r="A44" s="27" t="s">
        <v>476</v>
      </c>
      <c r="B44" s="27"/>
      <c r="C44" s="27"/>
      <c r="D44" s="27"/>
      <c r="E44" s="27"/>
      <c r="F44" s="27"/>
      <c r="G44" s="11">
        <f>SUBTOTAL(9,G38:G43)</f>
        <v>39741.240000000005</v>
      </c>
    </row>
    <row r="45" spans="1:7" ht="24.95" customHeight="1" x14ac:dyDescent="0.15"/>
    <row r="46" spans="1:7" ht="20.100000000000001" customHeight="1" x14ac:dyDescent="0.15">
      <c r="A46" s="25" t="s">
        <v>345</v>
      </c>
      <c r="B46" s="25"/>
      <c r="C46" s="26" t="s">
        <v>204</v>
      </c>
      <c r="D46" s="26"/>
      <c r="E46" s="26"/>
      <c r="F46" s="26"/>
      <c r="G46" s="26"/>
    </row>
    <row r="47" spans="1:7" ht="20.100000000000001" customHeight="1" x14ac:dyDescent="0.15">
      <c r="A47" s="25" t="s">
        <v>346</v>
      </c>
      <c r="B47" s="25"/>
      <c r="C47" s="26" t="s">
        <v>347</v>
      </c>
      <c r="D47" s="26"/>
      <c r="E47" s="26"/>
      <c r="F47" s="26"/>
      <c r="G47" s="26"/>
    </row>
    <row r="48" spans="1:7" ht="24.95" customHeight="1" x14ac:dyDescent="0.15">
      <c r="A48" s="25" t="s">
        <v>348</v>
      </c>
      <c r="B48" s="25"/>
      <c r="C48" s="26" t="s">
        <v>309</v>
      </c>
      <c r="D48" s="26"/>
      <c r="E48" s="26"/>
      <c r="F48" s="26"/>
      <c r="G48" s="26"/>
    </row>
    <row r="49" spans="1:7" ht="15" customHeight="1" x14ac:dyDescent="0.15"/>
    <row r="50" spans="1:7" ht="24.95" customHeight="1" x14ac:dyDescent="0.15">
      <c r="A50" s="16" t="s">
        <v>486</v>
      </c>
      <c r="B50" s="16"/>
      <c r="C50" s="16"/>
      <c r="D50" s="16"/>
      <c r="E50" s="16"/>
      <c r="F50" s="16"/>
      <c r="G50" s="16"/>
    </row>
    <row r="51" spans="1:7" ht="15" customHeight="1" x14ac:dyDescent="0.15"/>
    <row r="52" spans="1:7" ht="50.1" customHeight="1" x14ac:dyDescent="0.15">
      <c r="A52" s="7" t="s">
        <v>241</v>
      </c>
      <c r="B52" s="21" t="s">
        <v>436</v>
      </c>
      <c r="C52" s="21"/>
      <c r="D52" s="7" t="s">
        <v>469</v>
      </c>
      <c r="E52" s="7" t="s">
        <v>470</v>
      </c>
      <c r="F52" s="7" t="s">
        <v>471</v>
      </c>
      <c r="G52" s="7" t="s">
        <v>472</v>
      </c>
    </row>
    <row r="53" spans="1:7" ht="15" customHeight="1" x14ac:dyDescent="0.15">
      <c r="A53" s="7">
        <v>1</v>
      </c>
      <c r="B53" s="21">
        <v>2</v>
      </c>
      <c r="C53" s="21"/>
      <c r="D53" s="7">
        <v>3</v>
      </c>
      <c r="E53" s="7">
        <v>4</v>
      </c>
      <c r="F53" s="7">
        <v>5</v>
      </c>
      <c r="G53" s="7">
        <v>6</v>
      </c>
    </row>
    <row r="54" spans="1:7" ht="39.950000000000003" customHeight="1" x14ac:dyDescent="0.15">
      <c r="A54" s="7" t="s">
        <v>361</v>
      </c>
      <c r="B54" s="20" t="s">
        <v>487</v>
      </c>
      <c r="C54" s="20"/>
      <c r="D54" s="7" t="s">
        <v>309</v>
      </c>
      <c r="E54" s="10">
        <v>1</v>
      </c>
      <c r="F54" s="10">
        <v>1601595</v>
      </c>
      <c r="G54" s="10">
        <v>1601595</v>
      </c>
    </row>
    <row r="55" spans="1:7" ht="24.95" customHeight="1" x14ac:dyDescent="0.15">
      <c r="A55" s="27" t="s">
        <v>475</v>
      </c>
      <c r="B55" s="27"/>
      <c r="C55" s="27"/>
      <c r="D55" s="27"/>
      <c r="E55" s="11">
        <f>SUBTOTAL(9,E54:E54)</f>
        <v>1</v>
      </c>
      <c r="F55" s="11" t="s">
        <v>253</v>
      </c>
      <c r="G55" s="11">
        <f>SUBTOTAL(9,G54:G54)</f>
        <v>1601595</v>
      </c>
    </row>
    <row r="56" spans="1:7" ht="39.950000000000003" customHeight="1" x14ac:dyDescent="0.15">
      <c r="A56" s="7" t="s">
        <v>488</v>
      </c>
      <c r="B56" s="20" t="s">
        <v>489</v>
      </c>
      <c r="C56" s="20"/>
      <c r="D56" s="7" t="s">
        <v>479</v>
      </c>
      <c r="E56" s="10">
        <v>1</v>
      </c>
      <c r="F56" s="10">
        <v>320319</v>
      </c>
      <c r="G56" s="10">
        <v>320319</v>
      </c>
    </row>
    <row r="57" spans="1:7" ht="24.95" customHeight="1" x14ac:dyDescent="0.15">
      <c r="A57" s="27" t="s">
        <v>475</v>
      </c>
      <c r="B57" s="27"/>
      <c r="C57" s="27"/>
      <c r="D57" s="27"/>
      <c r="E57" s="11">
        <f>SUBTOTAL(9,E56:E56)</f>
        <v>1</v>
      </c>
      <c r="F57" s="11" t="s">
        <v>253</v>
      </c>
      <c r="G57" s="11">
        <f>SUBTOTAL(9,G56:G56)</f>
        <v>320319</v>
      </c>
    </row>
    <row r="58" spans="1:7" ht="24.95" customHeight="1" x14ac:dyDescent="0.15">
      <c r="A58" s="27" t="s">
        <v>476</v>
      </c>
      <c r="B58" s="27"/>
      <c r="C58" s="27"/>
      <c r="D58" s="27"/>
      <c r="E58" s="27"/>
      <c r="F58" s="27"/>
      <c r="G58" s="11">
        <f>SUBTOTAL(9,G54:G57)</f>
        <v>1921914</v>
      </c>
    </row>
    <row r="59" spans="1:7" ht="24.95" customHeight="1" x14ac:dyDescent="0.15"/>
    <row r="60" spans="1:7" ht="20.100000000000001" customHeight="1" x14ac:dyDescent="0.15">
      <c r="A60" s="25" t="s">
        <v>345</v>
      </c>
      <c r="B60" s="25"/>
      <c r="C60" s="26" t="s">
        <v>204</v>
      </c>
      <c r="D60" s="26"/>
      <c r="E60" s="26"/>
      <c r="F60" s="26"/>
      <c r="G60" s="26"/>
    </row>
    <row r="61" spans="1:7" ht="20.100000000000001" customHeight="1" x14ac:dyDescent="0.15">
      <c r="A61" s="25" t="s">
        <v>346</v>
      </c>
      <c r="B61" s="25"/>
      <c r="C61" s="26" t="s">
        <v>347</v>
      </c>
      <c r="D61" s="26"/>
      <c r="E61" s="26"/>
      <c r="F61" s="26"/>
      <c r="G61" s="26"/>
    </row>
    <row r="62" spans="1:7" ht="24.95" customHeight="1" x14ac:dyDescent="0.15">
      <c r="A62" s="25" t="s">
        <v>348</v>
      </c>
      <c r="B62" s="25"/>
      <c r="C62" s="26" t="s">
        <v>309</v>
      </c>
      <c r="D62" s="26"/>
      <c r="E62" s="26"/>
      <c r="F62" s="26"/>
      <c r="G62" s="26"/>
    </row>
    <row r="63" spans="1:7" ht="15" customHeight="1" x14ac:dyDescent="0.15"/>
    <row r="64" spans="1:7" ht="24.95" customHeight="1" x14ac:dyDescent="0.15">
      <c r="A64" s="16" t="s">
        <v>490</v>
      </c>
      <c r="B64" s="16"/>
      <c r="C64" s="16"/>
      <c r="D64" s="16"/>
      <c r="E64" s="16"/>
      <c r="F64" s="16"/>
      <c r="G64" s="16"/>
    </row>
    <row r="65" spans="1:7" ht="15" customHeight="1" x14ac:dyDescent="0.15"/>
    <row r="66" spans="1:7" ht="50.1" customHeight="1" x14ac:dyDescent="0.15">
      <c r="A66" s="7" t="s">
        <v>241</v>
      </c>
      <c r="B66" s="21" t="s">
        <v>436</v>
      </c>
      <c r="C66" s="21"/>
      <c r="D66" s="7" t="s">
        <v>469</v>
      </c>
      <c r="E66" s="7" t="s">
        <v>470</v>
      </c>
      <c r="F66" s="7" t="s">
        <v>471</v>
      </c>
      <c r="G66" s="7" t="s">
        <v>472</v>
      </c>
    </row>
    <row r="67" spans="1:7" ht="15" customHeight="1" x14ac:dyDescent="0.15">
      <c r="A67" s="7">
        <v>1</v>
      </c>
      <c r="B67" s="21">
        <v>2</v>
      </c>
      <c r="C67" s="21"/>
      <c r="D67" s="7">
        <v>3</v>
      </c>
      <c r="E67" s="7">
        <v>4</v>
      </c>
      <c r="F67" s="7">
        <v>5</v>
      </c>
      <c r="G67" s="7">
        <v>6</v>
      </c>
    </row>
    <row r="68" spans="1:7" ht="39.950000000000003" customHeight="1" x14ac:dyDescent="0.15">
      <c r="A68" s="7" t="s">
        <v>392</v>
      </c>
      <c r="B68" s="20" t="s">
        <v>491</v>
      </c>
      <c r="C68" s="20"/>
      <c r="D68" s="7" t="s">
        <v>479</v>
      </c>
      <c r="E68" s="10">
        <v>1</v>
      </c>
      <c r="F68" s="10">
        <v>57905.16</v>
      </c>
      <c r="G68" s="10">
        <v>57905.16</v>
      </c>
    </row>
    <row r="69" spans="1:7" ht="24.95" customHeight="1" x14ac:dyDescent="0.15">
      <c r="A69" s="27" t="s">
        <v>475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57905.16</v>
      </c>
    </row>
    <row r="70" spans="1:7" ht="39.950000000000003" customHeight="1" x14ac:dyDescent="0.15">
      <c r="A70" s="7" t="s">
        <v>394</v>
      </c>
      <c r="B70" s="20" t="s">
        <v>492</v>
      </c>
      <c r="C70" s="20"/>
      <c r="D70" s="7" t="s">
        <v>479</v>
      </c>
      <c r="E70" s="10">
        <v>1</v>
      </c>
      <c r="F70" s="10">
        <v>12420</v>
      </c>
      <c r="G70" s="10">
        <v>12420</v>
      </c>
    </row>
    <row r="71" spans="1:7" ht="24.95" customHeight="1" x14ac:dyDescent="0.15">
      <c r="A71" s="27" t="s">
        <v>475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12420</v>
      </c>
    </row>
    <row r="72" spans="1:7" ht="39.950000000000003" customHeight="1" x14ac:dyDescent="0.15">
      <c r="A72" s="7" t="s">
        <v>398</v>
      </c>
      <c r="B72" s="20" t="s">
        <v>493</v>
      </c>
      <c r="C72" s="20"/>
      <c r="D72" s="7" t="s">
        <v>309</v>
      </c>
      <c r="E72" s="10">
        <v>1</v>
      </c>
      <c r="F72" s="10">
        <v>24000</v>
      </c>
      <c r="G72" s="10">
        <v>24000</v>
      </c>
    </row>
    <row r="73" spans="1:7" ht="24.95" customHeight="1" x14ac:dyDescent="0.15">
      <c r="A73" s="27" t="s">
        <v>475</v>
      </c>
      <c r="B73" s="27"/>
      <c r="C73" s="27"/>
      <c r="D73" s="27"/>
      <c r="E73" s="11">
        <f>SUBTOTAL(9,E72:E72)</f>
        <v>1</v>
      </c>
      <c r="F73" s="11" t="s">
        <v>253</v>
      </c>
      <c r="G73" s="11">
        <f>SUBTOTAL(9,G72:G72)</f>
        <v>24000</v>
      </c>
    </row>
    <row r="74" spans="1:7" ht="39.950000000000003" customHeight="1" x14ac:dyDescent="0.15">
      <c r="A74" s="7" t="s">
        <v>400</v>
      </c>
      <c r="B74" s="20" t="s">
        <v>494</v>
      </c>
      <c r="C74" s="20"/>
      <c r="D74" s="7" t="s">
        <v>479</v>
      </c>
      <c r="E74" s="10">
        <v>1</v>
      </c>
      <c r="F74" s="10">
        <v>24000</v>
      </c>
      <c r="G74" s="10">
        <v>24000</v>
      </c>
    </row>
    <row r="75" spans="1:7" ht="24.95" customHeight="1" x14ac:dyDescent="0.15">
      <c r="A75" s="27" t="s">
        <v>475</v>
      </c>
      <c r="B75" s="27"/>
      <c r="C75" s="27"/>
      <c r="D75" s="27"/>
      <c r="E75" s="11">
        <f>SUBTOTAL(9,E74:E74)</f>
        <v>1</v>
      </c>
      <c r="F75" s="11" t="s">
        <v>253</v>
      </c>
      <c r="G75" s="11">
        <f>SUBTOTAL(9,G74:G74)</f>
        <v>24000</v>
      </c>
    </row>
    <row r="76" spans="1:7" ht="20.100000000000001" customHeight="1" x14ac:dyDescent="0.15">
      <c r="A76" s="7" t="s">
        <v>402</v>
      </c>
      <c r="B76" s="20" t="s">
        <v>495</v>
      </c>
      <c r="C76" s="20"/>
      <c r="D76" s="7" t="s">
        <v>479</v>
      </c>
      <c r="E76" s="10">
        <v>1</v>
      </c>
      <c r="F76" s="10">
        <v>19200</v>
      </c>
      <c r="G76" s="10">
        <v>19200</v>
      </c>
    </row>
    <row r="77" spans="1:7" ht="24.95" customHeight="1" x14ac:dyDescent="0.15">
      <c r="A77" s="27" t="s">
        <v>475</v>
      </c>
      <c r="B77" s="27"/>
      <c r="C77" s="27"/>
      <c r="D77" s="27"/>
      <c r="E77" s="11">
        <f>SUBTOTAL(9,E76:E76)</f>
        <v>1</v>
      </c>
      <c r="F77" s="11" t="s">
        <v>253</v>
      </c>
      <c r="G77" s="11">
        <f>SUBTOTAL(9,G76:G76)</f>
        <v>19200</v>
      </c>
    </row>
    <row r="78" spans="1:7" ht="20.100000000000001" customHeight="1" x14ac:dyDescent="0.15">
      <c r="A78" s="7" t="s">
        <v>406</v>
      </c>
      <c r="B78" s="20" t="s">
        <v>496</v>
      </c>
      <c r="C78" s="20"/>
      <c r="D78" s="7" t="s">
        <v>309</v>
      </c>
      <c r="E78" s="10">
        <v>1</v>
      </c>
      <c r="F78" s="10">
        <v>40000</v>
      </c>
      <c r="G78" s="10">
        <v>40000</v>
      </c>
    </row>
    <row r="79" spans="1:7" ht="24.95" customHeight="1" x14ac:dyDescent="0.15">
      <c r="A79" s="27" t="s">
        <v>475</v>
      </c>
      <c r="B79" s="27"/>
      <c r="C79" s="27"/>
      <c r="D79" s="27"/>
      <c r="E79" s="11">
        <f>SUBTOTAL(9,E78:E78)</f>
        <v>1</v>
      </c>
      <c r="F79" s="11" t="s">
        <v>253</v>
      </c>
      <c r="G79" s="11">
        <f>SUBTOTAL(9,G78:G78)</f>
        <v>40000</v>
      </c>
    </row>
    <row r="80" spans="1:7" ht="39.950000000000003" customHeight="1" x14ac:dyDescent="0.15">
      <c r="A80" s="7" t="s">
        <v>410</v>
      </c>
      <c r="B80" s="20" t="s">
        <v>497</v>
      </c>
      <c r="C80" s="20"/>
      <c r="D80" s="7" t="s">
        <v>479</v>
      </c>
      <c r="E80" s="10">
        <v>1</v>
      </c>
      <c r="F80" s="10">
        <v>60000</v>
      </c>
      <c r="G80" s="10">
        <v>60000</v>
      </c>
    </row>
    <row r="81" spans="1:7" ht="24.95" customHeight="1" x14ac:dyDescent="0.15">
      <c r="A81" s="27" t="s">
        <v>475</v>
      </c>
      <c r="B81" s="27"/>
      <c r="C81" s="27"/>
      <c r="D81" s="27"/>
      <c r="E81" s="11">
        <f>SUBTOTAL(9,E80:E80)</f>
        <v>1</v>
      </c>
      <c r="F81" s="11" t="s">
        <v>253</v>
      </c>
      <c r="G81" s="11">
        <f>SUBTOTAL(9,G80:G80)</f>
        <v>60000</v>
      </c>
    </row>
    <row r="82" spans="1:7" ht="60" customHeight="1" x14ac:dyDescent="0.15">
      <c r="A82" s="7" t="s">
        <v>412</v>
      </c>
      <c r="B82" s="20" t="s">
        <v>498</v>
      </c>
      <c r="C82" s="20"/>
      <c r="D82" s="7" t="s">
        <v>479</v>
      </c>
      <c r="E82" s="10">
        <v>1</v>
      </c>
      <c r="F82" s="10">
        <v>78283.8</v>
      </c>
      <c r="G82" s="10">
        <v>78283.8</v>
      </c>
    </row>
    <row r="83" spans="1:7" ht="24.95" customHeight="1" x14ac:dyDescent="0.15">
      <c r="A83" s="27" t="s">
        <v>475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78283.8</v>
      </c>
    </row>
    <row r="84" spans="1:7" ht="39.950000000000003" customHeight="1" x14ac:dyDescent="0.15">
      <c r="A84" s="7" t="s">
        <v>413</v>
      </c>
      <c r="B84" s="20" t="s">
        <v>499</v>
      </c>
      <c r="C84" s="20"/>
      <c r="D84" s="7" t="s">
        <v>309</v>
      </c>
      <c r="E84" s="10">
        <v>1</v>
      </c>
      <c r="F84" s="10">
        <v>21963.03</v>
      </c>
      <c r="G84" s="10">
        <v>21963.03</v>
      </c>
    </row>
    <row r="85" spans="1:7" ht="39.950000000000003" customHeight="1" x14ac:dyDescent="0.15">
      <c r="A85" s="7" t="s">
        <v>413</v>
      </c>
      <c r="B85" s="20" t="s">
        <v>499</v>
      </c>
      <c r="C85" s="20"/>
      <c r="D85" s="7" t="s">
        <v>309</v>
      </c>
      <c r="E85" s="10">
        <v>1</v>
      </c>
      <c r="F85" s="10">
        <v>21561.88</v>
      </c>
      <c r="G85" s="10">
        <v>21561.88</v>
      </c>
    </row>
    <row r="86" spans="1:7" ht="24.95" customHeight="1" x14ac:dyDescent="0.15">
      <c r="A86" s="27" t="s">
        <v>475</v>
      </c>
      <c r="B86" s="27"/>
      <c r="C86" s="27"/>
      <c r="D86" s="27"/>
      <c r="E86" s="11">
        <f>SUBTOTAL(9,E84:E85)</f>
        <v>2</v>
      </c>
      <c r="F86" s="11" t="s">
        <v>253</v>
      </c>
      <c r="G86" s="11">
        <f>SUBTOTAL(9,G84:G85)</f>
        <v>43524.91</v>
      </c>
    </row>
    <row r="87" spans="1:7" ht="39.950000000000003" customHeight="1" x14ac:dyDescent="0.15">
      <c r="A87" s="7" t="s">
        <v>500</v>
      </c>
      <c r="B87" s="20" t="s">
        <v>501</v>
      </c>
      <c r="C87" s="20"/>
      <c r="D87" s="7" t="s">
        <v>479</v>
      </c>
      <c r="E87" s="10">
        <v>1</v>
      </c>
      <c r="F87" s="10">
        <v>6413.16</v>
      </c>
      <c r="G87" s="10">
        <v>6413.16</v>
      </c>
    </row>
    <row r="88" spans="1:7" ht="24.95" customHeight="1" x14ac:dyDescent="0.15">
      <c r="A88" s="27" t="s">
        <v>475</v>
      </c>
      <c r="B88" s="27"/>
      <c r="C88" s="27"/>
      <c r="D88" s="27"/>
      <c r="E88" s="11">
        <f>SUBTOTAL(9,E87:E87)</f>
        <v>1</v>
      </c>
      <c r="F88" s="11" t="s">
        <v>253</v>
      </c>
      <c r="G88" s="11">
        <f>SUBTOTAL(9,G87:G87)</f>
        <v>6413.16</v>
      </c>
    </row>
    <row r="89" spans="1:7" ht="39.950000000000003" customHeight="1" x14ac:dyDescent="0.15">
      <c r="A89" s="7" t="s">
        <v>502</v>
      </c>
      <c r="B89" s="20" t="s">
        <v>503</v>
      </c>
      <c r="C89" s="20"/>
      <c r="D89" s="7" t="s">
        <v>479</v>
      </c>
      <c r="E89" s="10">
        <v>1</v>
      </c>
      <c r="F89" s="10">
        <v>9600</v>
      </c>
      <c r="G89" s="10">
        <v>9600</v>
      </c>
    </row>
    <row r="90" spans="1:7" ht="24.95" customHeight="1" x14ac:dyDescent="0.15">
      <c r="A90" s="27" t="s">
        <v>475</v>
      </c>
      <c r="B90" s="27"/>
      <c r="C90" s="27"/>
      <c r="D90" s="27"/>
      <c r="E90" s="11">
        <f>SUBTOTAL(9,E89:E89)</f>
        <v>1</v>
      </c>
      <c r="F90" s="11" t="s">
        <v>253</v>
      </c>
      <c r="G90" s="11">
        <f>SUBTOTAL(9,G89:G89)</f>
        <v>9600</v>
      </c>
    </row>
    <row r="91" spans="1:7" ht="24.95" customHeight="1" x14ac:dyDescent="0.15">
      <c r="A91" s="27" t="s">
        <v>476</v>
      </c>
      <c r="B91" s="27"/>
      <c r="C91" s="27"/>
      <c r="D91" s="27"/>
      <c r="E91" s="27"/>
      <c r="F91" s="27"/>
      <c r="G91" s="11">
        <f>SUBTOTAL(9,G68:G90)</f>
        <v>375347.02999999997</v>
      </c>
    </row>
    <row r="92" spans="1:7" ht="24.95" customHeight="1" x14ac:dyDescent="0.15"/>
    <row r="93" spans="1:7" ht="20.100000000000001" customHeight="1" x14ac:dyDescent="0.15">
      <c r="A93" s="25" t="s">
        <v>345</v>
      </c>
      <c r="B93" s="25"/>
      <c r="C93" s="26" t="s">
        <v>204</v>
      </c>
      <c r="D93" s="26"/>
      <c r="E93" s="26"/>
      <c r="F93" s="26"/>
      <c r="G93" s="26"/>
    </row>
    <row r="94" spans="1:7" ht="20.100000000000001" customHeight="1" x14ac:dyDescent="0.15">
      <c r="A94" s="25" t="s">
        <v>346</v>
      </c>
      <c r="B94" s="25"/>
      <c r="C94" s="26" t="s">
        <v>347</v>
      </c>
      <c r="D94" s="26"/>
      <c r="E94" s="26"/>
      <c r="F94" s="26"/>
      <c r="G94" s="26"/>
    </row>
    <row r="95" spans="1:7" ht="24.95" customHeight="1" x14ac:dyDescent="0.15">
      <c r="A95" s="25" t="s">
        <v>348</v>
      </c>
      <c r="B95" s="25"/>
      <c r="C95" s="26" t="s">
        <v>309</v>
      </c>
      <c r="D95" s="26"/>
      <c r="E95" s="26"/>
      <c r="F95" s="26"/>
      <c r="G95" s="26"/>
    </row>
    <row r="96" spans="1:7" ht="15" customHeight="1" x14ac:dyDescent="0.15"/>
    <row r="97" spans="1:7" ht="24.95" customHeight="1" x14ac:dyDescent="0.15">
      <c r="A97" s="16" t="s">
        <v>504</v>
      </c>
      <c r="B97" s="16"/>
      <c r="C97" s="16"/>
      <c r="D97" s="16"/>
      <c r="E97" s="16"/>
      <c r="F97" s="16"/>
      <c r="G97" s="16"/>
    </row>
    <row r="98" spans="1:7" ht="15" customHeight="1" x14ac:dyDescent="0.15"/>
    <row r="99" spans="1:7" ht="50.1" customHeight="1" x14ac:dyDescent="0.15">
      <c r="A99" s="7" t="s">
        <v>241</v>
      </c>
      <c r="B99" s="21" t="s">
        <v>436</v>
      </c>
      <c r="C99" s="21"/>
      <c r="D99" s="7" t="s">
        <v>469</v>
      </c>
      <c r="E99" s="7" t="s">
        <v>470</v>
      </c>
      <c r="F99" s="7" t="s">
        <v>471</v>
      </c>
      <c r="G99" s="7" t="s">
        <v>472</v>
      </c>
    </row>
    <row r="100" spans="1:7" ht="15" customHeight="1" x14ac:dyDescent="0.15">
      <c r="A100" s="7">
        <v>1</v>
      </c>
      <c r="B100" s="21">
        <v>2</v>
      </c>
      <c r="C100" s="21"/>
      <c r="D100" s="7">
        <v>3</v>
      </c>
      <c r="E100" s="7">
        <v>4</v>
      </c>
      <c r="F100" s="7">
        <v>5</v>
      </c>
      <c r="G100" s="7">
        <v>6</v>
      </c>
    </row>
    <row r="101" spans="1:7" ht="20.100000000000001" customHeight="1" x14ac:dyDescent="0.15">
      <c r="A101" s="7" t="s">
        <v>416</v>
      </c>
      <c r="B101" s="20" t="s">
        <v>505</v>
      </c>
      <c r="C101" s="20"/>
      <c r="D101" s="7" t="s">
        <v>309</v>
      </c>
      <c r="E101" s="10">
        <v>1</v>
      </c>
      <c r="F101" s="10">
        <v>39888</v>
      </c>
      <c r="G101" s="10">
        <v>39888</v>
      </c>
    </row>
    <row r="102" spans="1:7" ht="24.95" customHeight="1" x14ac:dyDescent="0.15">
      <c r="A102" s="27" t="s">
        <v>475</v>
      </c>
      <c r="B102" s="27"/>
      <c r="C102" s="27"/>
      <c r="D102" s="27"/>
      <c r="E102" s="11">
        <f>SUBTOTAL(9,E101:E101)</f>
        <v>1</v>
      </c>
      <c r="F102" s="11" t="s">
        <v>253</v>
      </c>
      <c r="G102" s="11">
        <f>SUBTOTAL(9,G101:G101)</f>
        <v>39888</v>
      </c>
    </row>
    <row r="103" spans="1:7" ht="39.950000000000003" customHeight="1" x14ac:dyDescent="0.15">
      <c r="A103" s="7" t="s">
        <v>418</v>
      </c>
      <c r="B103" s="20" t="s">
        <v>506</v>
      </c>
      <c r="C103" s="20"/>
      <c r="D103" s="7" t="s">
        <v>309</v>
      </c>
      <c r="E103" s="10">
        <v>1</v>
      </c>
      <c r="F103" s="10">
        <v>7200</v>
      </c>
      <c r="G103" s="10">
        <v>7200</v>
      </c>
    </row>
    <row r="104" spans="1:7" ht="24.95" customHeight="1" x14ac:dyDescent="0.15">
      <c r="A104" s="27" t="s">
        <v>475</v>
      </c>
      <c r="B104" s="27"/>
      <c r="C104" s="27"/>
      <c r="D104" s="27"/>
      <c r="E104" s="11">
        <f>SUBTOTAL(9,E103:E103)</f>
        <v>1</v>
      </c>
      <c r="F104" s="11" t="s">
        <v>253</v>
      </c>
      <c r="G104" s="11">
        <f>SUBTOTAL(9,G103:G103)</f>
        <v>7200</v>
      </c>
    </row>
    <row r="105" spans="1:7" ht="20.100000000000001" customHeight="1" x14ac:dyDescent="0.15">
      <c r="A105" s="7" t="s">
        <v>420</v>
      </c>
      <c r="B105" s="20" t="s">
        <v>507</v>
      </c>
      <c r="C105" s="20"/>
      <c r="D105" s="7" t="s">
        <v>309</v>
      </c>
      <c r="E105" s="10">
        <v>1</v>
      </c>
      <c r="F105" s="10">
        <v>16000</v>
      </c>
      <c r="G105" s="10">
        <v>16000</v>
      </c>
    </row>
    <row r="106" spans="1:7" ht="39.950000000000003" customHeight="1" x14ac:dyDescent="0.15">
      <c r="A106" s="7" t="s">
        <v>420</v>
      </c>
      <c r="B106" s="20" t="s">
        <v>508</v>
      </c>
      <c r="C106" s="20"/>
      <c r="D106" s="7" t="s">
        <v>309</v>
      </c>
      <c r="E106" s="10">
        <v>1</v>
      </c>
      <c r="F106" s="10">
        <v>11000</v>
      </c>
      <c r="G106" s="10">
        <v>11000</v>
      </c>
    </row>
    <row r="107" spans="1:7" ht="24.95" customHeight="1" x14ac:dyDescent="0.15">
      <c r="A107" s="27" t="s">
        <v>475</v>
      </c>
      <c r="B107" s="27"/>
      <c r="C107" s="27"/>
      <c r="D107" s="27"/>
      <c r="E107" s="11">
        <f>SUBTOTAL(9,E105:E106)</f>
        <v>2</v>
      </c>
      <c r="F107" s="11" t="s">
        <v>253</v>
      </c>
      <c r="G107" s="11">
        <f>SUBTOTAL(9,G105:G106)</f>
        <v>27000</v>
      </c>
    </row>
    <row r="108" spans="1:7" ht="39.950000000000003" customHeight="1" x14ac:dyDescent="0.15">
      <c r="A108" s="7" t="s">
        <v>422</v>
      </c>
      <c r="B108" s="20" t="s">
        <v>509</v>
      </c>
      <c r="C108" s="20"/>
      <c r="D108" s="7" t="s">
        <v>309</v>
      </c>
      <c r="E108" s="10">
        <v>1</v>
      </c>
      <c r="F108" s="10">
        <v>66504</v>
      </c>
      <c r="G108" s="10">
        <v>66504</v>
      </c>
    </row>
    <row r="109" spans="1:7" ht="39.950000000000003" customHeight="1" x14ac:dyDescent="0.15">
      <c r="A109" s="7" t="s">
        <v>422</v>
      </c>
      <c r="B109" s="20" t="s">
        <v>510</v>
      </c>
      <c r="C109" s="20"/>
      <c r="D109" s="7" t="s">
        <v>309</v>
      </c>
      <c r="E109" s="10">
        <v>1</v>
      </c>
      <c r="F109" s="10">
        <v>2950</v>
      </c>
      <c r="G109" s="10">
        <v>2950</v>
      </c>
    </row>
    <row r="110" spans="1:7" ht="24.95" customHeight="1" x14ac:dyDescent="0.15">
      <c r="A110" s="27" t="s">
        <v>475</v>
      </c>
      <c r="B110" s="27"/>
      <c r="C110" s="27"/>
      <c r="D110" s="27"/>
      <c r="E110" s="11">
        <f>SUBTOTAL(9,E108:E109)</f>
        <v>2</v>
      </c>
      <c r="F110" s="11" t="s">
        <v>253</v>
      </c>
      <c r="G110" s="11">
        <f>SUBTOTAL(9,G108:G109)</f>
        <v>69454</v>
      </c>
    </row>
    <row r="111" spans="1:7" ht="60" customHeight="1" x14ac:dyDescent="0.15">
      <c r="A111" s="7" t="s">
        <v>424</v>
      </c>
      <c r="B111" s="20" t="s">
        <v>511</v>
      </c>
      <c r="C111" s="20"/>
      <c r="D111" s="7" t="s">
        <v>309</v>
      </c>
      <c r="E111" s="10">
        <v>1</v>
      </c>
      <c r="F111" s="10">
        <v>240000</v>
      </c>
      <c r="G111" s="10">
        <v>240000</v>
      </c>
    </row>
    <row r="112" spans="1:7" ht="24.95" customHeight="1" x14ac:dyDescent="0.15">
      <c r="A112" s="27" t="s">
        <v>475</v>
      </c>
      <c r="B112" s="27"/>
      <c r="C112" s="27"/>
      <c r="D112" s="27"/>
      <c r="E112" s="11">
        <f>SUBTOTAL(9,E111:E111)</f>
        <v>1</v>
      </c>
      <c r="F112" s="11" t="s">
        <v>253</v>
      </c>
      <c r="G112" s="11">
        <f>SUBTOTAL(9,G111:G111)</f>
        <v>240000</v>
      </c>
    </row>
    <row r="113" spans="1:7" ht="39.950000000000003" customHeight="1" x14ac:dyDescent="0.15">
      <c r="A113" s="7" t="s">
        <v>512</v>
      </c>
      <c r="B113" s="20" t="s">
        <v>513</v>
      </c>
      <c r="C113" s="20"/>
      <c r="D113" s="7" t="s">
        <v>309</v>
      </c>
      <c r="E113" s="10">
        <v>1</v>
      </c>
      <c r="F113" s="10">
        <v>50000</v>
      </c>
      <c r="G113" s="10">
        <v>50000</v>
      </c>
    </row>
    <row r="114" spans="1:7" ht="24.95" customHeight="1" x14ac:dyDescent="0.15">
      <c r="A114" s="27" t="s">
        <v>475</v>
      </c>
      <c r="B114" s="27"/>
      <c r="C114" s="27"/>
      <c r="D114" s="27"/>
      <c r="E114" s="11">
        <f>SUBTOTAL(9,E113:E113)</f>
        <v>1</v>
      </c>
      <c r="F114" s="11" t="s">
        <v>253</v>
      </c>
      <c r="G114" s="11">
        <f>SUBTOTAL(9,G113:G113)</f>
        <v>50000</v>
      </c>
    </row>
    <row r="115" spans="1:7" ht="39.950000000000003" customHeight="1" x14ac:dyDescent="0.15">
      <c r="A115" s="7" t="s">
        <v>514</v>
      </c>
      <c r="B115" s="20" t="s">
        <v>515</v>
      </c>
      <c r="C115" s="20"/>
      <c r="D115" s="7" t="s">
        <v>479</v>
      </c>
      <c r="E115" s="10">
        <v>1</v>
      </c>
      <c r="F115" s="10">
        <v>9600</v>
      </c>
      <c r="G115" s="10">
        <v>9600</v>
      </c>
    </row>
    <row r="116" spans="1:7" ht="24.95" customHeight="1" x14ac:dyDescent="0.15">
      <c r="A116" s="27" t="s">
        <v>475</v>
      </c>
      <c r="B116" s="27"/>
      <c r="C116" s="27"/>
      <c r="D116" s="27"/>
      <c r="E116" s="11">
        <f>SUBTOTAL(9,E115:E115)</f>
        <v>1</v>
      </c>
      <c r="F116" s="11" t="s">
        <v>253</v>
      </c>
      <c r="G116" s="11">
        <f>SUBTOTAL(9,G115:G115)</f>
        <v>9600</v>
      </c>
    </row>
    <row r="117" spans="1:7" ht="39.950000000000003" customHeight="1" x14ac:dyDescent="0.15">
      <c r="A117" s="7" t="s">
        <v>516</v>
      </c>
      <c r="B117" s="20" t="s">
        <v>517</v>
      </c>
      <c r="C117" s="20"/>
      <c r="D117" s="7" t="s">
        <v>479</v>
      </c>
      <c r="E117" s="10">
        <v>1</v>
      </c>
      <c r="F117" s="10">
        <v>22800</v>
      </c>
      <c r="G117" s="10">
        <v>22800</v>
      </c>
    </row>
    <row r="118" spans="1:7" ht="24.95" customHeight="1" x14ac:dyDescent="0.15">
      <c r="A118" s="27" t="s">
        <v>475</v>
      </c>
      <c r="B118" s="27"/>
      <c r="C118" s="27"/>
      <c r="D118" s="27"/>
      <c r="E118" s="11">
        <f>SUBTOTAL(9,E117:E117)</f>
        <v>1</v>
      </c>
      <c r="F118" s="11" t="s">
        <v>253</v>
      </c>
      <c r="G118" s="11">
        <f>SUBTOTAL(9,G117:G117)</f>
        <v>22800</v>
      </c>
    </row>
    <row r="119" spans="1:7" ht="39.950000000000003" customHeight="1" x14ac:dyDescent="0.15">
      <c r="A119" s="7" t="s">
        <v>518</v>
      </c>
      <c r="B119" s="20" t="s">
        <v>519</v>
      </c>
      <c r="C119" s="20"/>
      <c r="D119" s="7" t="s">
        <v>309</v>
      </c>
      <c r="E119" s="10">
        <v>1</v>
      </c>
      <c r="F119" s="10">
        <v>8000</v>
      </c>
      <c r="G119" s="10">
        <v>8000</v>
      </c>
    </row>
    <row r="120" spans="1:7" ht="24.95" customHeight="1" x14ac:dyDescent="0.15">
      <c r="A120" s="27" t="s">
        <v>475</v>
      </c>
      <c r="B120" s="27"/>
      <c r="C120" s="27"/>
      <c r="D120" s="27"/>
      <c r="E120" s="11">
        <f>SUBTOTAL(9,E119:E119)</f>
        <v>1</v>
      </c>
      <c r="F120" s="11" t="s">
        <v>253</v>
      </c>
      <c r="G120" s="11">
        <f>SUBTOTAL(9,G119:G119)</f>
        <v>8000</v>
      </c>
    </row>
    <row r="121" spans="1:7" ht="39.950000000000003" customHeight="1" x14ac:dyDescent="0.15">
      <c r="A121" s="7" t="s">
        <v>520</v>
      </c>
      <c r="B121" s="20" t="s">
        <v>521</v>
      </c>
      <c r="C121" s="20"/>
      <c r="D121" s="7" t="s">
        <v>309</v>
      </c>
      <c r="E121" s="10">
        <v>1</v>
      </c>
      <c r="F121" s="10">
        <v>60000</v>
      </c>
      <c r="G121" s="10">
        <v>60000</v>
      </c>
    </row>
    <row r="122" spans="1:7" ht="24.95" customHeight="1" x14ac:dyDescent="0.15">
      <c r="A122" s="27" t="s">
        <v>475</v>
      </c>
      <c r="B122" s="27"/>
      <c r="C122" s="27"/>
      <c r="D122" s="27"/>
      <c r="E122" s="11">
        <f>SUBTOTAL(9,E121:E121)</f>
        <v>1</v>
      </c>
      <c r="F122" s="11" t="s">
        <v>253</v>
      </c>
      <c r="G122" s="11">
        <f>SUBTOTAL(9,G121:G121)</f>
        <v>60000</v>
      </c>
    </row>
    <row r="123" spans="1:7" ht="39.950000000000003" customHeight="1" x14ac:dyDescent="0.15">
      <c r="A123" s="7" t="s">
        <v>522</v>
      </c>
      <c r="B123" s="20" t="s">
        <v>523</v>
      </c>
      <c r="C123" s="20"/>
      <c r="D123" s="7" t="s">
        <v>309</v>
      </c>
      <c r="E123" s="10">
        <v>1</v>
      </c>
      <c r="F123" s="10">
        <v>150000</v>
      </c>
      <c r="G123" s="10">
        <v>150000</v>
      </c>
    </row>
    <row r="124" spans="1:7" ht="24.95" customHeight="1" x14ac:dyDescent="0.15">
      <c r="A124" s="27" t="s">
        <v>475</v>
      </c>
      <c r="B124" s="27"/>
      <c r="C124" s="27"/>
      <c r="D124" s="27"/>
      <c r="E124" s="11">
        <f>SUBTOTAL(9,E123:E123)</f>
        <v>1</v>
      </c>
      <c r="F124" s="11" t="s">
        <v>253</v>
      </c>
      <c r="G124" s="11">
        <f>SUBTOTAL(9,G123:G123)</f>
        <v>150000</v>
      </c>
    </row>
    <row r="125" spans="1:7" ht="39.950000000000003" customHeight="1" x14ac:dyDescent="0.15">
      <c r="A125" s="7" t="s">
        <v>524</v>
      </c>
      <c r="B125" s="20" t="s">
        <v>525</v>
      </c>
      <c r="C125" s="20"/>
      <c r="D125" s="7" t="s">
        <v>309</v>
      </c>
      <c r="E125" s="10">
        <v>1</v>
      </c>
      <c r="F125" s="10">
        <v>22500</v>
      </c>
      <c r="G125" s="10">
        <v>22500</v>
      </c>
    </row>
    <row r="126" spans="1:7" ht="24.95" customHeight="1" x14ac:dyDescent="0.15">
      <c r="A126" s="27" t="s">
        <v>475</v>
      </c>
      <c r="B126" s="27"/>
      <c r="C126" s="27"/>
      <c r="D126" s="27"/>
      <c r="E126" s="11">
        <f>SUBTOTAL(9,E125:E125)</f>
        <v>1</v>
      </c>
      <c r="F126" s="11" t="s">
        <v>253</v>
      </c>
      <c r="G126" s="11">
        <f>SUBTOTAL(9,G125:G125)</f>
        <v>22500</v>
      </c>
    </row>
    <row r="127" spans="1:7" ht="20.100000000000001" customHeight="1" x14ac:dyDescent="0.15">
      <c r="A127" s="7" t="s">
        <v>526</v>
      </c>
      <c r="B127" s="20" t="s">
        <v>527</v>
      </c>
      <c r="C127" s="20"/>
      <c r="D127" s="7" t="s">
        <v>309</v>
      </c>
      <c r="E127" s="10">
        <v>1</v>
      </c>
      <c r="F127" s="10">
        <v>182090.15</v>
      </c>
      <c r="G127" s="10">
        <v>182090.15</v>
      </c>
    </row>
    <row r="128" spans="1:7" ht="24.95" customHeight="1" x14ac:dyDescent="0.15">
      <c r="A128" s="27" t="s">
        <v>475</v>
      </c>
      <c r="B128" s="27"/>
      <c r="C128" s="27"/>
      <c r="D128" s="27"/>
      <c r="E128" s="11">
        <f>SUBTOTAL(9,E127:E127)</f>
        <v>1</v>
      </c>
      <c r="F128" s="11" t="s">
        <v>253</v>
      </c>
      <c r="G128" s="11">
        <f>SUBTOTAL(9,G127:G127)</f>
        <v>182090.15</v>
      </c>
    </row>
    <row r="129" spans="1:7" ht="20.100000000000001" customHeight="1" x14ac:dyDescent="0.15">
      <c r="A129" s="7" t="s">
        <v>528</v>
      </c>
      <c r="B129" s="20" t="s">
        <v>529</v>
      </c>
      <c r="C129" s="20"/>
      <c r="D129" s="7" t="s">
        <v>479</v>
      </c>
      <c r="E129" s="10">
        <v>1</v>
      </c>
      <c r="F129" s="10">
        <v>520078.75</v>
      </c>
      <c r="G129" s="10">
        <v>520078.75</v>
      </c>
    </row>
    <row r="130" spans="1:7" ht="24.95" customHeight="1" x14ac:dyDescent="0.15">
      <c r="A130" s="27" t="s">
        <v>475</v>
      </c>
      <c r="B130" s="27"/>
      <c r="C130" s="27"/>
      <c r="D130" s="27"/>
      <c r="E130" s="11">
        <f>SUBTOTAL(9,E129:E129)</f>
        <v>1</v>
      </c>
      <c r="F130" s="11" t="s">
        <v>253</v>
      </c>
      <c r="G130" s="11">
        <f>SUBTOTAL(9,G129:G129)</f>
        <v>520078.75</v>
      </c>
    </row>
    <row r="131" spans="1:7" ht="24.95" customHeight="1" x14ac:dyDescent="0.15">
      <c r="A131" s="27" t="s">
        <v>476</v>
      </c>
      <c r="B131" s="27"/>
      <c r="C131" s="27"/>
      <c r="D131" s="27"/>
      <c r="E131" s="27"/>
      <c r="F131" s="27"/>
      <c r="G131" s="11">
        <f>SUBTOTAL(9,G101:G130)</f>
        <v>1408610.9</v>
      </c>
    </row>
    <row r="132" spans="1:7" ht="24.95" customHeight="1" x14ac:dyDescent="0.15"/>
    <row r="133" spans="1:7" ht="20.100000000000001" customHeight="1" x14ac:dyDescent="0.15">
      <c r="A133" s="25" t="s">
        <v>345</v>
      </c>
      <c r="B133" s="25"/>
      <c r="C133" s="26" t="s">
        <v>204</v>
      </c>
      <c r="D133" s="26"/>
      <c r="E133" s="26"/>
      <c r="F133" s="26"/>
      <c r="G133" s="26"/>
    </row>
    <row r="134" spans="1:7" ht="20.100000000000001" customHeight="1" x14ac:dyDescent="0.15">
      <c r="A134" s="25" t="s">
        <v>346</v>
      </c>
      <c r="B134" s="25"/>
      <c r="C134" s="26" t="s">
        <v>347</v>
      </c>
      <c r="D134" s="26"/>
      <c r="E134" s="26"/>
      <c r="F134" s="26"/>
      <c r="G134" s="26"/>
    </row>
    <row r="135" spans="1:7" ht="24.95" customHeight="1" x14ac:dyDescent="0.15">
      <c r="A135" s="25" t="s">
        <v>348</v>
      </c>
      <c r="B135" s="25"/>
      <c r="C135" s="26" t="s">
        <v>309</v>
      </c>
      <c r="D135" s="26"/>
      <c r="E135" s="26"/>
      <c r="F135" s="26"/>
      <c r="G135" s="26"/>
    </row>
    <row r="136" spans="1:7" ht="15" customHeight="1" x14ac:dyDescent="0.15"/>
    <row r="137" spans="1:7" ht="24.95" customHeight="1" x14ac:dyDescent="0.15">
      <c r="A137" s="16" t="s">
        <v>530</v>
      </c>
      <c r="B137" s="16"/>
      <c r="C137" s="16"/>
      <c r="D137" s="16"/>
      <c r="E137" s="16"/>
      <c r="F137" s="16"/>
      <c r="G137" s="16"/>
    </row>
    <row r="138" spans="1:7" ht="15" customHeight="1" x14ac:dyDescent="0.15"/>
    <row r="139" spans="1:7" ht="50.1" customHeight="1" x14ac:dyDescent="0.15">
      <c r="A139" s="7" t="s">
        <v>241</v>
      </c>
      <c r="B139" s="21" t="s">
        <v>436</v>
      </c>
      <c r="C139" s="21"/>
      <c r="D139" s="7" t="s">
        <v>469</v>
      </c>
      <c r="E139" s="7" t="s">
        <v>470</v>
      </c>
      <c r="F139" s="7" t="s">
        <v>471</v>
      </c>
      <c r="G139" s="7" t="s">
        <v>472</v>
      </c>
    </row>
    <row r="140" spans="1:7" ht="15" customHeight="1" x14ac:dyDescent="0.15">
      <c r="A140" s="7">
        <v>1</v>
      </c>
      <c r="B140" s="21">
        <v>2</v>
      </c>
      <c r="C140" s="21"/>
      <c r="D140" s="7">
        <v>3</v>
      </c>
      <c r="E140" s="7">
        <v>4</v>
      </c>
      <c r="F140" s="7">
        <v>5</v>
      </c>
      <c r="G140" s="7">
        <v>6</v>
      </c>
    </row>
    <row r="141" spans="1:7" ht="20.100000000000001" customHeight="1" x14ac:dyDescent="0.15">
      <c r="A141" s="7" t="s">
        <v>415</v>
      </c>
      <c r="B141" s="20" t="s">
        <v>531</v>
      </c>
      <c r="C141" s="20"/>
      <c r="D141" s="7" t="s">
        <v>309</v>
      </c>
      <c r="E141" s="10">
        <v>1</v>
      </c>
      <c r="F141" s="10">
        <v>18000</v>
      </c>
      <c r="G141" s="10">
        <v>18000</v>
      </c>
    </row>
    <row r="142" spans="1:7" ht="24.95" customHeight="1" x14ac:dyDescent="0.15">
      <c r="A142" s="27" t="s">
        <v>475</v>
      </c>
      <c r="B142" s="27"/>
      <c r="C142" s="27"/>
      <c r="D142" s="27"/>
      <c r="E142" s="11">
        <f>SUBTOTAL(9,E141:E141)</f>
        <v>1</v>
      </c>
      <c r="F142" s="11" t="s">
        <v>253</v>
      </c>
      <c r="G142" s="11">
        <f>SUBTOTAL(9,G141:G141)</f>
        <v>18000</v>
      </c>
    </row>
    <row r="143" spans="1:7" ht="24.95" customHeight="1" x14ac:dyDescent="0.15">
      <c r="A143" s="27" t="s">
        <v>476</v>
      </c>
      <c r="B143" s="27"/>
      <c r="C143" s="27"/>
      <c r="D143" s="27"/>
      <c r="E143" s="27"/>
      <c r="F143" s="27"/>
      <c r="G143" s="11">
        <f>SUBTOTAL(9,G141:G142)</f>
        <v>18000</v>
      </c>
    </row>
    <row r="144" spans="1:7" ht="24.95" customHeight="1" x14ac:dyDescent="0.15"/>
    <row r="145" spans="1:7" ht="20.100000000000001" customHeight="1" x14ac:dyDescent="0.15">
      <c r="A145" s="25" t="s">
        <v>345</v>
      </c>
      <c r="B145" s="25"/>
      <c r="C145" s="26" t="s">
        <v>204</v>
      </c>
      <c r="D145" s="26"/>
      <c r="E145" s="26"/>
      <c r="F145" s="26"/>
      <c r="G145" s="26"/>
    </row>
    <row r="146" spans="1:7" ht="20.100000000000001" customHeight="1" x14ac:dyDescent="0.15">
      <c r="A146" s="25" t="s">
        <v>346</v>
      </c>
      <c r="B146" s="25"/>
      <c r="C146" s="26" t="s">
        <v>347</v>
      </c>
      <c r="D146" s="26"/>
      <c r="E146" s="26"/>
      <c r="F146" s="26"/>
      <c r="G146" s="26"/>
    </row>
    <row r="147" spans="1:7" ht="24.95" customHeight="1" x14ac:dyDescent="0.15">
      <c r="A147" s="25" t="s">
        <v>348</v>
      </c>
      <c r="B147" s="25"/>
      <c r="C147" s="26" t="s">
        <v>309</v>
      </c>
      <c r="D147" s="26"/>
      <c r="E147" s="26"/>
      <c r="F147" s="26"/>
      <c r="G147" s="26"/>
    </row>
    <row r="148" spans="1:7" ht="15" customHeight="1" x14ac:dyDescent="0.15"/>
    <row r="149" spans="1:7" ht="24.95" customHeight="1" x14ac:dyDescent="0.15">
      <c r="A149" s="16" t="s">
        <v>532</v>
      </c>
      <c r="B149" s="16"/>
      <c r="C149" s="16"/>
      <c r="D149" s="16"/>
      <c r="E149" s="16"/>
      <c r="F149" s="16"/>
      <c r="G149" s="16"/>
    </row>
    <row r="150" spans="1:7" ht="15" customHeight="1" x14ac:dyDescent="0.15"/>
    <row r="151" spans="1:7" ht="50.1" customHeight="1" x14ac:dyDescent="0.15">
      <c r="A151" s="7" t="s">
        <v>241</v>
      </c>
      <c r="B151" s="21" t="s">
        <v>436</v>
      </c>
      <c r="C151" s="21"/>
      <c r="D151" s="7" t="s">
        <v>469</v>
      </c>
      <c r="E151" s="7" t="s">
        <v>470</v>
      </c>
      <c r="F151" s="7" t="s">
        <v>471</v>
      </c>
      <c r="G151" s="7" t="s">
        <v>472</v>
      </c>
    </row>
    <row r="152" spans="1:7" ht="15" customHeight="1" x14ac:dyDescent="0.15">
      <c r="A152" s="7">
        <v>1</v>
      </c>
      <c r="B152" s="21">
        <v>2</v>
      </c>
      <c r="C152" s="21"/>
      <c r="D152" s="7">
        <v>3</v>
      </c>
      <c r="E152" s="7">
        <v>4</v>
      </c>
      <c r="F152" s="7">
        <v>5</v>
      </c>
      <c r="G152" s="7">
        <v>6</v>
      </c>
    </row>
    <row r="153" spans="1:7" ht="39.950000000000003" customHeight="1" x14ac:dyDescent="0.15">
      <c r="A153" s="7" t="s">
        <v>428</v>
      </c>
      <c r="B153" s="20" t="s">
        <v>533</v>
      </c>
      <c r="C153" s="20"/>
      <c r="D153" s="7" t="s">
        <v>309</v>
      </c>
      <c r="E153" s="10">
        <v>1</v>
      </c>
      <c r="F153" s="10">
        <v>380000</v>
      </c>
      <c r="G153" s="10">
        <v>380000</v>
      </c>
    </row>
    <row r="154" spans="1:7" ht="24.95" customHeight="1" x14ac:dyDescent="0.15">
      <c r="A154" s="27" t="s">
        <v>475</v>
      </c>
      <c r="B154" s="27"/>
      <c r="C154" s="27"/>
      <c r="D154" s="27"/>
      <c r="E154" s="11">
        <f>SUBTOTAL(9,E153:E153)</f>
        <v>1</v>
      </c>
      <c r="F154" s="11" t="s">
        <v>253</v>
      </c>
      <c r="G154" s="11">
        <f>SUBTOTAL(9,G153:G153)</f>
        <v>380000</v>
      </c>
    </row>
    <row r="155" spans="1:7" ht="24.95" customHeight="1" x14ac:dyDescent="0.15">
      <c r="A155" s="27" t="s">
        <v>476</v>
      </c>
      <c r="B155" s="27"/>
      <c r="C155" s="27"/>
      <c r="D155" s="27"/>
      <c r="E155" s="27"/>
      <c r="F155" s="27"/>
      <c r="G155" s="11">
        <f>SUBTOTAL(9,G153:G154)</f>
        <v>380000</v>
      </c>
    </row>
    <row r="156" spans="1:7" ht="24.95" customHeight="1" x14ac:dyDescent="0.15"/>
    <row r="157" spans="1:7" ht="20.100000000000001" customHeight="1" x14ac:dyDescent="0.15">
      <c r="A157" s="25" t="s">
        <v>345</v>
      </c>
      <c r="B157" s="25"/>
      <c r="C157" s="26" t="s">
        <v>204</v>
      </c>
      <c r="D157" s="26"/>
      <c r="E157" s="26"/>
      <c r="F157" s="26"/>
      <c r="G157" s="26"/>
    </row>
    <row r="158" spans="1:7" ht="20.100000000000001" customHeight="1" x14ac:dyDescent="0.15">
      <c r="A158" s="25" t="s">
        <v>346</v>
      </c>
      <c r="B158" s="25"/>
      <c r="C158" s="26" t="s">
        <v>347</v>
      </c>
      <c r="D158" s="26"/>
      <c r="E158" s="26"/>
      <c r="F158" s="26"/>
      <c r="G158" s="26"/>
    </row>
    <row r="159" spans="1:7" ht="24.95" customHeight="1" x14ac:dyDescent="0.15">
      <c r="A159" s="25" t="s">
        <v>348</v>
      </c>
      <c r="B159" s="25"/>
      <c r="C159" s="26" t="s">
        <v>309</v>
      </c>
      <c r="D159" s="26"/>
      <c r="E159" s="26"/>
      <c r="F159" s="26"/>
      <c r="G159" s="26"/>
    </row>
    <row r="160" spans="1:7" ht="15" customHeight="1" x14ac:dyDescent="0.15"/>
    <row r="161" spans="1:7" ht="24.95" customHeight="1" x14ac:dyDescent="0.15">
      <c r="A161" s="16" t="s">
        <v>534</v>
      </c>
      <c r="B161" s="16"/>
      <c r="C161" s="16"/>
      <c r="D161" s="16"/>
      <c r="E161" s="16"/>
      <c r="F161" s="16"/>
      <c r="G161" s="16"/>
    </row>
    <row r="162" spans="1:7" ht="15" customHeight="1" x14ac:dyDescent="0.15"/>
    <row r="163" spans="1:7" ht="50.1" customHeight="1" x14ac:dyDescent="0.15">
      <c r="A163" s="7" t="s">
        <v>241</v>
      </c>
      <c r="B163" s="21" t="s">
        <v>436</v>
      </c>
      <c r="C163" s="21"/>
      <c r="D163" s="7" t="s">
        <v>469</v>
      </c>
      <c r="E163" s="7" t="s">
        <v>470</v>
      </c>
      <c r="F163" s="7" t="s">
        <v>471</v>
      </c>
      <c r="G163" s="7" t="s">
        <v>472</v>
      </c>
    </row>
    <row r="164" spans="1:7" ht="15" customHeight="1" x14ac:dyDescent="0.15">
      <c r="A164" s="7">
        <v>1</v>
      </c>
      <c r="B164" s="21">
        <v>2</v>
      </c>
      <c r="C164" s="21"/>
      <c r="D164" s="7">
        <v>3</v>
      </c>
      <c r="E164" s="7">
        <v>4</v>
      </c>
      <c r="F164" s="7">
        <v>5</v>
      </c>
      <c r="G164" s="7">
        <v>6</v>
      </c>
    </row>
    <row r="165" spans="1:7" ht="39.950000000000003" customHeight="1" x14ac:dyDescent="0.15">
      <c r="A165" s="7" t="s">
        <v>535</v>
      </c>
      <c r="B165" s="20" t="s">
        <v>536</v>
      </c>
      <c r="C165" s="20"/>
      <c r="D165" s="7" t="s">
        <v>479</v>
      </c>
      <c r="E165" s="10">
        <v>1</v>
      </c>
      <c r="F165" s="10">
        <v>90000</v>
      </c>
      <c r="G165" s="10">
        <v>90000</v>
      </c>
    </row>
    <row r="166" spans="1:7" ht="24.95" customHeight="1" x14ac:dyDescent="0.15">
      <c r="A166" s="27" t="s">
        <v>475</v>
      </c>
      <c r="B166" s="27"/>
      <c r="C166" s="27"/>
      <c r="D166" s="27"/>
      <c r="E166" s="11">
        <f>SUBTOTAL(9,E165:E165)</f>
        <v>1</v>
      </c>
      <c r="F166" s="11" t="s">
        <v>253</v>
      </c>
      <c r="G166" s="11">
        <f>SUBTOTAL(9,G165:G165)</f>
        <v>90000</v>
      </c>
    </row>
    <row r="167" spans="1:7" ht="24.95" customHeight="1" x14ac:dyDescent="0.15">
      <c r="A167" s="27" t="s">
        <v>476</v>
      </c>
      <c r="B167" s="27"/>
      <c r="C167" s="27"/>
      <c r="D167" s="27"/>
      <c r="E167" s="27"/>
      <c r="F167" s="27"/>
      <c r="G167" s="11">
        <f>SUBTOTAL(9,G165:G166)</f>
        <v>90000</v>
      </c>
    </row>
    <row r="168" spans="1:7" ht="24.95" customHeight="1" x14ac:dyDescent="0.15"/>
    <row r="169" spans="1:7" ht="20.100000000000001" customHeight="1" x14ac:dyDescent="0.15">
      <c r="A169" s="25" t="s">
        <v>345</v>
      </c>
      <c r="B169" s="25"/>
      <c r="C169" s="26" t="s">
        <v>204</v>
      </c>
      <c r="D169" s="26"/>
      <c r="E169" s="26"/>
      <c r="F169" s="26"/>
      <c r="G169" s="26"/>
    </row>
    <row r="170" spans="1:7" ht="20.100000000000001" customHeight="1" x14ac:dyDescent="0.15">
      <c r="A170" s="25" t="s">
        <v>346</v>
      </c>
      <c r="B170" s="25"/>
      <c r="C170" s="26" t="s">
        <v>347</v>
      </c>
      <c r="D170" s="26"/>
      <c r="E170" s="26"/>
      <c r="F170" s="26"/>
      <c r="G170" s="26"/>
    </row>
    <row r="171" spans="1:7" ht="24.95" customHeight="1" x14ac:dyDescent="0.15">
      <c r="A171" s="25" t="s">
        <v>348</v>
      </c>
      <c r="B171" s="25"/>
      <c r="C171" s="26" t="s">
        <v>309</v>
      </c>
      <c r="D171" s="26"/>
      <c r="E171" s="26"/>
      <c r="F171" s="26"/>
      <c r="G171" s="26"/>
    </row>
    <row r="172" spans="1:7" ht="15" customHeight="1" x14ac:dyDescent="0.15"/>
    <row r="173" spans="1:7" ht="24.95" customHeight="1" x14ac:dyDescent="0.15">
      <c r="A173" s="16" t="s">
        <v>468</v>
      </c>
      <c r="B173" s="16"/>
      <c r="C173" s="16"/>
      <c r="D173" s="16"/>
      <c r="E173" s="16"/>
      <c r="F173" s="16"/>
      <c r="G173" s="16"/>
    </row>
    <row r="174" spans="1:7" ht="15" customHeight="1" x14ac:dyDescent="0.15"/>
    <row r="175" spans="1:7" ht="50.1" customHeight="1" x14ac:dyDescent="0.15">
      <c r="A175" s="7" t="s">
        <v>241</v>
      </c>
      <c r="B175" s="21" t="s">
        <v>436</v>
      </c>
      <c r="C175" s="21"/>
      <c r="D175" s="7" t="s">
        <v>469</v>
      </c>
      <c r="E175" s="7" t="s">
        <v>470</v>
      </c>
      <c r="F175" s="7" t="s">
        <v>471</v>
      </c>
      <c r="G175" s="7" t="s">
        <v>472</v>
      </c>
    </row>
    <row r="176" spans="1:7" ht="15" customHeight="1" x14ac:dyDescent="0.15">
      <c r="A176" s="7">
        <v>1</v>
      </c>
      <c r="B176" s="21">
        <v>2</v>
      </c>
      <c r="C176" s="21"/>
      <c r="D176" s="7">
        <v>3</v>
      </c>
      <c r="E176" s="7">
        <v>4</v>
      </c>
      <c r="F176" s="7">
        <v>5</v>
      </c>
      <c r="G176" s="7">
        <v>6</v>
      </c>
    </row>
    <row r="177" spans="1:7" ht="39.950000000000003" customHeight="1" x14ac:dyDescent="0.15">
      <c r="A177" s="7" t="s">
        <v>537</v>
      </c>
      <c r="B177" s="20" t="s">
        <v>538</v>
      </c>
      <c r="C177" s="20"/>
      <c r="D177" s="7" t="s">
        <v>309</v>
      </c>
      <c r="E177" s="10">
        <v>1</v>
      </c>
      <c r="F177" s="10">
        <v>2291.9</v>
      </c>
      <c r="G177" s="10">
        <v>2291.9</v>
      </c>
    </row>
    <row r="178" spans="1:7" ht="39.950000000000003" customHeight="1" x14ac:dyDescent="0.15">
      <c r="A178" s="7" t="s">
        <v>537</v>
      </c>
      <c r="B178" s="20" t="s">
        <v>539</v>
      </c>
      <c r="C178" s="20"/>
      <c r="D178" s="7" t="s">
        <v>309</v>
      </c>
      <c r="E178" s="10">
        <v>1</v>
      </c>
      <c r="F178" s="10">
        <v>10000</v>
      </c>
      <c r="G178" s="10">
        <v>10000</v>
      </c>
    </row>
    <row r="179" spans="1:7" ht="39.950000000000003" customHeight="1" x14ac:dyDescent="0.15">
      <c r="A179" s="7" t="s">
        <v>537</v>
      </c>
      <c r="B179" s="20" t="s">
        <v>540</v>
      </c>
      <c r="C179" s="20"/>
      <c r="D179" s="7" t="s">
        <v>309</v>
      </c>
      <c r="E179" s="10">
        <v>1</v>
      </c>
      <c r="F179" s="10">
        <v>25000</v>
      </c>
      <c r="G179" s="10">
        <v>25000</v>
      </c>
    </row>
    <row r="180" spans="1:7" ht="39.950000000000003" customHeight="1" x14ac:dyDescent="0.15">
      <c r="A180" s="7" t="s">
        <v>537</v>
      </c>
      <c r="B180" s="20" t="s">
        <v>541</v>
      </c>
      <c r="C180" s="20"/>
      <c r="D180" s="7" t="s">
        <v>309</v>
      </c>
      <c r="E180" s="10">
        <v>1</v>
      </c>
      <c r="F180" s="10">
        <v>2291.9</v>
      </c>
      <c r="G180" s="10">
        <v>2291.9</v>
      </c>
    </row>
    <row r="181" spans="1:7" ht="39.950000000000003" customHeight="1" x14ac:dyDescent="0.15">
      <c r="A181" s="7" t="s">
        <v>537</v>
      </c>
      <c r="B181" s="20" t="s">
        <v>542</v>
      </c>
      <c r="C181" s="20"/>
      <c r="D181" s="7" t="s">
        <v>309</v>
      </c>
      <c r="E181" s="10">
        <v>1</v>
      </c>
      <c r="F181" s="10">
        <v>15000</v>
      </c>
      <c r="G181" s="10">
        <v>15000</v>
      </c>
    </row>
    <row r="182" spans="1:7" ht="39.950000000000003" customHeight="1" x14ac:dyDescent="0.15">
      <c r="A182" s="7" t="s">
        <v>537</v>
      </c>
      <c r="B182" s="20" t="s">
        <v>541</v>
      </c>
      <c r="C182" s="20"/>
      <c r="D182" s="7" t="s">
        <v>309</v>
      </c>
      <c r="E182" s="10">
        <v>1</v>
      </c>
      <c r="F182" s="10">
        <v>16127.72</v>
      </c>
      <c r="G182" s="10">
        <v>16127.72</v>
      </c>
    </row>
    <row r="183" spans="1:7" ht="24.95" customHeight="1" x14ac:dyDescent="0.15">
      <c r="A183" s="27" t="s">
        <v>475</v>
      </c>
      <c r="B183" s="27"/>
      <c r="C183" s="27"/>
      <c r="D183" s="27"/>
      <c r="E183" s="11">
        <f>SUBTOTAL(9,E177:E182)</f>
        <v>6</v>
      </c>
      <c r="F183" s="11" t="s">
        <v>253</v>
      </c>
      <c r="G183" s="11">
        <f>SUBTOTAL(9,G177:G182)</f>
        <v>70711.520000000004</v>
      </c>
    </row>
    <row r="184" spans="1:7" ht="24.95" customHeight="1" x14ac:dyDescent="0.15">
      <c r="A184" s="27" t="s">
        <v>476</v>
      </c>
      <c r="B184" s="27"/>
      <c r="C184" s="27"/>
      <c r="D184" s="27"/>
      <c r="E184" s="27"/>
      <c r="F184" s="27"/>
      <c r="G184" s="11">
        <f>SUBTOTAL(9,G177:G183)</f>
        <v>70711.520000000004</v>
      </c>
    </row>
    <row r="185" spans="1:7" ht="24.95" customHeight="1" x14ac:dyDescent="0.15"/>
    <row r="186" spans="1:7" ht="20.100000000000001" customHeight="1" x14ac:dyDescent="0.15">
      <c r="A186" s="25" t="s">
        <v>345</v>
      </c>
      <c r="B186" s="25"/>
      <c r="C186" s="26" t="s">
        <v>204</v>
      </c>
      <c r="D186" s="26"/>
      <c r="E186" s="26"/>
      <c r="F186" s="26"/>
      <c r="G186" s="26"/>
    </row>
    <row r="187" spans="1:7" ht="20.100000000000001" customHeight="1" x14ac:dyDescent="0.15">
      <c r="A187" s="25" t="s">
        <v>346</v>
      </c>
      <c r="B187" s="25"/>
      <c r="C187" s="26" t="s">
        <v>347</v>
      </c>
      <c r="D187" s="26"/>
      <c r="E187" s="26"/>
      <c r="F187" s="26"/>
      <c r="G187" s="26"/>
    </row>
    <row r="188" spans="1:7" ht="24.95" customHeight="1" x14ac:dyDescent="0.15">
      <c r="A188" s="25" t="s">
        <v>348</v>
      </c>
      <c r="B188" s="25"/>
      <c r="C188" s="26" t="s">
        <v>309</v>
      </c>
      <c r="D188" s="26"/>
      <c r="E188" s="26"/>
      <c r="F188" s="26"/>
      <c r="G188" s="26"/>
    </row>
    <row r="189" spans="1:7" ht="15" customHeight="1" x14ac:dyDescent="0.15"/>
    <row r="190" spans="1:7" ht="24.95" customHeight="1" x14ac:dyDescent="0.15">
      <c r="A190" s="16" t="s">
        <v>543</v>
      </c>
      <c r="B190" s="16"/>
      <c r="C190" s="16"/>
      <c r="D190" s="16"/>
      <c r="E190" s="16"/>
      <c r="F190" s="16"/>
      <c r="G190" s="16"/>
    </row>
    <row r="191" spans="1:7" ht="15" customHeight="1" x14ac:dyDescent="0.15"/>
    <row r="192" spans="1:7" ht="50.1" customHeight="1" x14ac:dyDescent="0.15">
      <c r="A192" s="7" t="s">
        <v>241</v>
      </c>
      <c r="B192" s="21" t="s">
        <v>436</v>
      </c>
      <c r="C192" s="21"/>
      <c r="D192" s="7" t="s">
        <v>469</v>
      </c>
      <c r="E192" s="7" t="s">
        <v>470</v>
      </c>
      <c r="F192" s="7" t="s">
        <v>471</v>
      </c>
      <c r="G192" s="7" t="s">
        <v>472</v>
      </c>
    </row>
    <row r="193" spans="1:7" ht="15" customHeight="1" x14ac:dyDescent="0.15">
      <c r="A193" s="7">
        <v>1</v>
      </c>
      <c r="B193" s="21">
        <v>2</v>
      </c>
      <c r="C193" s="21"/>
      <c r="D193" s="7">
        <v>3</v>
      </c>
      <c r="E193" s="7">
        <v>4</v>
      </c>
      <c r="F193" s="7">
        <v>5</v>
      </c>
      <c r="G193" s="7">
        <v>6</v>
      </c>
    </row>
    <row r="194" spans="1:7" ht="60" customHeight="1" x14ac:dyDescent="0.15">
      <c r="A194" s="7" t="s">
        <v>544</v>
      </c>
      <c r="B194" s="20" t="s">
        <v>545</v>
      </c>
      <c r="C194" s="20"/>
      <c r="D194" s="7" t="s">
        <v>309</v>
      </c>
      <c r="E194" s="10">
        <v>1</v>
      </c>
      <c r="F194" s="10">
        <v>10000</v>
      </c>
      <c r="G194" s="10">
        <v>10000</v>
      </c>
    </row>
    <row r="195" spans="1:7" ht="60" customHeight="1" x14ac:dyDescent="0.15">
      <c r="A195" s="7" t="s">
        <v>544</v>
      </c>
      <c r="B195" s="20" t="s">
        <v>546</v>
      </c>
      <c r="C195" s="20"/>
      <c r="D195" s="7" t="s">
        <v>309</v>
      </c>
      <c r="E195" s="10">
        <v>1</v>
      </c>
      <c r="F195" s="10">
        <v>15000</v>
      </c>
      <c r="G195" s="10">
        <v>15000</v>
      </c>
    </row>
    <row r="196" spans="1:7" ht="60" customHeight="1" x14ac:dyDescent="0.15">
      <c r="A196" s="7" t="s">
        <v>544</v>
      </c>
      <c r="B196" s="20" t="s">
        <v>547</v>
      </c>
      <c r="C196" s="20"/>
      <c r="D196" s="7" t="s">
        <v>309</v>
      </c>
      <c r="E196" s="10">
        <v>1</v>
      </c>
      <c r="F196" s="10">
        <v>24277.95</v>
      </c>
      <c r="G196" s="10">
        <v>24277.95</v>
      </c>
    </row>
    <row r="197" spans="1:7" ht="80.099999999999994" customHeight="1" x14ac:dyDescent="0.15">
      <c r="A197" s="7" t="s">
        <v>544</v>
      </c>
      <c r="B197" s="20" t="s">
        <v>548</v>
      </c>
      <c r="C197" s="20"/>
      <c r="D197" s="7" t="s">
        <v>309</v>
      </c>
      <c r="E197" s="10">
        <v>1</v>
      </c>
      <c r="F197" s="10">
        <v>19452.55</v>
      </c>
      <c r="G197" s="10">
        <v>19452.55</v>
      </c>
    </row>
    <row r="198" spans="1:7" ht="60" customHeight="1" x14ac:dyDescent="0.15">
      <c r="A198" s="7" t="s">
        <v>544</v>
      </c>
      <c r="B198" s="20" t="s">
        <v>549</v>
      </c>
      <c r="C198" s="20"/>
      <c r="D198" s="7" t="s">
        <v>309</v>
      </c>
      <c r="E198" s="10">
        <v>1</v>
      </c>
      <c r="F198" s="10">
        <v>15000</v>
      </c>
      <c r="G198" s="10">
        <v>15000</v>
      </c>
    </row>
    <row r="199" spans="1:7" ht="24.95" customHeight="1" x14ac:dyDescent="0.15">
      <c r="A199" s="27" t="s">
        <v>475</v>
      </c>
      <c r="B199" s="27"/>
      <c r="C199" s="27"/>
      <c r="D199" s="27"/>
      <c r="E199" s="11">
        <f>SUBTOTAL(9,E194:E198)</f>
        <v>5</v>
      </c>
      <c r="F199" s="11" t="s">
        <v>253</v>
      </c>
      <c r="G199" s="11">
        <f>SUBTOTAL(9,G194:G198)</f>
        <v>83730.5</v>
      </c>
    </row>
    <row r="200" spans="1:7" ht="24.95" customHeight="1" x14ac:dyDescent="0.15">
      <c r="A200" s="27" t="s">
        <v>476</v>
      </c>
      <c r="B200" s="27"/>
      <c r="C200" s="27"/>
      <c r="D200" s="27"/>
      <c r="E200" s="27"/>
      <c r="F200" s="27"/>
      <c r="G200" s="11">
        <f>SUBTOTAL(9,G194:G199)</f>
        <v>83730.5</v>
      </c>
    </row>
    <row r="201" spans="1:7" ht="24.95" customHeight="1" x14ac:dyDescent="0.15"/>
    <row r="202" spans="1:7" ht="20.100000000000001" customHeight="1" x14ac:dyDescent="0.15">
      <c r="A202" s="25" t="s">
        <v>345</v>
      </c>
      <c r="B202" s="25"/>
      <c r="C202" s="26" t="s">
        <v>204</v>
      </c>
      <c r="D202" s="26"/>
      <c r="E202" s="26"/>
      <c r="F202" s="26"/>
      <c r="G202" s="26"/>
    </row>
    <row r="203" spans="1:7" ht="20.100000000000001" customHeight="1" x14ac:dyDescent="0.15">
      <c r="A203" s="25" t="s">
        <v>346</v>
      </c>
      <c r="B203" s="25"/>
      <c r="C203" s="26" t="s">
        <v>550</v>
      </c>
      <c r="D203" s="26"/>
      <c r="E203" s="26"/>
      <c r="F203" s="26"/>
      <c r="G203" s="26"/>
    </row>
    <row r="204" spans="1:7" ht="24.95" customHeight="1" x14ac:dyDescent="0.15">
      <c r="A204" s="25" t="s">
        <v>348</v>
      </c>
      <c r="B204" s="25"/>
      <c r="C204" s="26" t="s">
        <v>309</v>
      </c>
      <c r="D204" s="26"/>
      <c r="E204" s="26"/>
      <c r="F204" s="26"/>
      <c r="G204" s="26"/>
    </row>
    <row r="205" spans="1:7" ht="15" customHeight="1" x14ac:dyDescent="0.15"/>
    <row r="206" spans="1:7" ht="24.95" customHeight="1" x14ac:dyDescent="0.15">
      <c r="A206" s="16" t="s">
        <v>504</v>
      </c>
      <c r="B206" s="16"/>
      <c r="C206" s="16"/>
      <c r="D206" s="16"/>
      <c r="E206" s="16"/>
      <c r="F206" s="16"/>
      <c r="G206" s="16"/>
    </row>
    <row r="207" spans="1:7" ht="15" customHeight="1" x14ac:dyDescent="0.15"/>
    <row r="208" spans="1:7" ht="50.1" customHeight="1" x14ac:dyDescent="0.15">
      <c r="A208" s="7" t="s">
        <v>241</v>
      </c>
      <c r="B208" s="21" t="s">
        <v>436</v>
      </c>
      <c r="C208" s="21"/>
      <c r="D208" s="7" t="s">
        <v>469</v>
      </c>
      <c r="E208" s="7" t="s">
        <v>470</v>
      </c>
      <c r="F208" s="7" t="s">
        <v>471</v>
      </c>
      <c r="G208" s="7" t="s">
        <v>472</v>
      </c>
    </row>
    <row r="209" spans="1:7" ht="15" customHeight="1" x14ac:dyDescent="0.15">
      <c r="A209" s="7">
        <v>1</v>
      </c>
      <c r="B209" s="21">
        <v>2</v>
      </c>
      <c r="C209" s="21"/>
      <c r="D209" s="7">
        <v>3</v>
      </c>
      <c r="E209" s="7">
        <v>4</v>
      </c>
      <c r="F209" s="7">
        <v>5</v>
      </c>
      <c r="G209" s="7">
        <v>6</v>
      </c>
    </row>
    <row r="210" spans="1:7" ht="39.950000000000003" customHeight="1" x14ac:dyDescent="0.15">
      <c r="A210" s="7" t="s">
        <v>551</v>
      </c>
      <c r="B210" s="20" t="s">
        <v>552</v>
      </c>
      <c r="C210" s="20"/>
      <c r="D210" s="7" t="s">
        <v>309</v>
      </c>
      <c r="E210" s="10">
        <v>1</v>
      </c>
      <c r="F210" s="10">
        <v>469510</v>
      </c>
      <c r="G210" s="10">
        <v>469510</v>
      </c>
    </row>
    <row r="211" spans="1:7" ht="24.95" customHeight="1" x14ac:dyDescent="0.15">
      <c r="A211" s="27" t="s">
        <v>475</v>
      </c>
      <c r="B211" s="27"/>
      <c r="C211" s="27"/>
      <c r="D211" s="27"/>
      <c r="E211" s="11">
        <f>SUBTOTAL(9,E210:E210)</f>
        <v>1</v>
      </c>
      <c r="F211" s="11" t="s">
        <v>253</v>
      </c>
      <c r="G211" s="11">
        <f>SUBTOTAL(9,G210:G210)</f>
        <v>469510</v>
      </c>
    </row>
    <row r="212" spans="1:7" ht="20.100000000000001" customHeight="1" x14ac:dyDescent="0.15">
      <c r="A212" s="7" t="s">
        <v>553</v>
      </c>
      <c r="B212" s="20" t="s">
        <v>554</v>
      </c>
      <c r="C212" s="20"/>
      <c r="D212" s="7" t="s">
        <v>309</v>
      </c>
      <c r="E212" s="10">
        <v>1</v>
      </c>
      <c r="F212" s="10">
        <v>105660</v>
      </c>
      <c r="G212" s="10">
        <v>105660</v>
      </c>
    </row>
    <row r="213" spans="1:7" ht="24.95" customHeight="1" x14ac:dyDescent="0.15">
      <c r="A213" s="27" t="s">
        <v>475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105660</v>
      </c>
    </row>
    <row r="214" spans="1:7" ht="24.95" customHeight="1" x14ac:dyDescent="0.15">
      <c r="A214" s="27" t="s">
        <v>476</v>
      </c>
      <c r="B214" s="27"/>
      <c r="C214" s="27"/>
      <c r="D214" s="27"/>
      <c r="E214" s="27"/>
      <c r="F214" s="27"/>
      <c r="G214" s="11">
        <f>SUBTOTAL(9,G210:G213)</f>
        <v>575170</v>
      </c>
    </row>
    <row r="215" spans="1:7" ht="24.95" customHeight="1" x14ac:dyDescent="0.15"/>
    <row r="216" spans="1:7" ht="20.100000000000001" customHeight="1" x14ac:dyDescent="0.15">
      <c r="A216" s="25" t="s">
        <v>345</v>
      </c>
      <c r="B216" s="25"/>
      <c r="C216" s="26" t="s">
        <v>204</v>
      </c>
      <c r="D216" s="26"/>
      <c r="E216" s="26"/>
      <c r="F216" s="26"/>
      <c r="G216" s="26"/>
    </row>
    <row r="217" spans="1:7" ht="20.100000000000001" customHeight="1" x14ac:dyDescent="0.15">
      <c r="A217" s="25" t="s">
        <v>346</v>
      </c>
      <c r="B217" s="25"/>
      <c r="C217" s="26" t="s">
        <v>550</v>
      </c>
      <c r="D217" s="26"/>
      <c r="E217" s="26"/>
      <c r="F217" s="26"/>
      <c r="G217" s="26"/>
    </row>
    <row r="218" spans="1:7" ht="24.95" customHeight="1" x14ac:dyDescent="0.15">
      <c r="A218" s="25" t="s">
        <v>348</v>
      </c>
      <c r="B218" s="25"/>
      <c r="C218" s="26" t="s">
        <v>309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532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50.1" customHeight="1" x14ac:dyDescent="0.15">
      <c r="A222" s="7" t="s">
        <v>241</v>
      </c>
      <c r="B222" s="21" t="s">
        <v>436</v>
      </c>
      <c r="C222" s="21"/>
      <c r="D222" s="7" t="s">
        <v>469</v>
      </c>
      <c r="E222" s="7" t="s">
        <v>470</v>
      </c>
      <c r="F222" s="7" t="s">
        <v>471</v>
      </c>
      <c r="G222" s="7" t="s">
        <v>472</v>
      </c>
    </row>
    <row r="223" spans="1:7" ht="15" customHeight="1" x14ac:dyDescent="0.15">
      <c r="A223" s="7">
        <v>1</v>
      </c>
      <c r="B223" s="21">
        <v>2</v>
      </c>
      <c r="C223" s="21"/>
      <c r="D223" s="7">
        <v>3</v>
      </c>
      <c r="E223" s="7">
        <v>4</v>
      </c>
      <c r="F223" s="7">
        <v>5</v>
      </c>
      <c r="G223" s="7">
        <v>6</v>
      </c>
    </row>
    <row r="224" spans="1:7" ht="39.950000000000003" customHeight="1" x14ac:dyDescent="0.15">
      <c r="A224" s="7" t="s">
        <v>555</v>
      </c>
      <c r="B224" s="20" t="s">
        <v>556</v>
      </c>
      <c r="C224" s="20"/>
      <c r="D224" s="7" t="s">
        <v>309</v>
      </c>
      <c r="E224" s="10">
        <v>1</v>
      </c>
      <c r="F224" s="10">
        <v>412478.33</v>
      </c>
      <c r="G224" s="10">
        <v>412478.33</v>
      </c>
    </row>
    <row r="225" spans="1:7" ht="24.95" customHeight="1" x14ac:dyDescent="0.15">
      <c r="A225" s="27" t="s">
        <v>475</v>
      </c>
      <c r="B225" s="27"/>
      <c r="C225" s="27"/>
      <c r="D225" s="27"/>
      <c r="E225" s="11">
        <f>SUBTOTAL(9,E224:E224)</f>
        <v>1</v>
      </c>
      <c r="F225" s="11" t="s">
        <v>253</v>
      </c>
      <c r="G225" s="11">
        <f>SUBTOTAL(9,G224:G224)</f>
        <v>412478.33</v>
      </c>
    </row>
    <row r="226" spans="1:7" ht="39.950000000000003" customHeight="1" x14ac:dyDescent="0.15">
      <c r="A226" s="7" t="s">
        <v>557</v>
      </c>
      <c r="B226" s="20" t="s">
        <v>558</v>
      </c>
      <c r="C226" s="20"/>
      <c r="D226" s="7" t="s">
        <v>309</v>
      </c>
      <c r="E226" s="10">
        <v>1</v>
      </c>
      <c r="F226" s="10">
        <v>200000</v>
      </c>
      <c r="G226" s="10">
        <v>200000</v>
      </c>
    </row>
    <row r="227" spans="1:7" ht="24.95" customHeight="1" x14ac:dyDescent="0.15">
      <c r="A227" s="27" t="s">
        <v>475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200000</v>
      </c>
    </row>
    <row r="228" spans="1:7" ht="24.95" customHeight="1" x14ac:dyDescent="0.15">
      <c r="A228" s="27" t="s">
        <v>476</v>
      </c>
      <c r="B228" s="27"/>
      <c r="C228" s="27"/>
      <c r="D228" s="27"/>
      <c r="E228" s="27"/>
      <c r="F228" s="27"/>
      <c r="G228" s="11">
        <f>SUBTOTAL(9,G224:G227)</f>
        <v>612478.33000000007</v>
      </c>
    </row>
    <row r="229" spans="1:7" ht="24.95" customHeight="1" x14ac:dyDescent="0.15"/>
    <row r="230" spans="1:7" ht="20.100000000000001" customHeight="1" x14ac:dyDescent="0.15">
      <c r="A230" s="25" t="s">
        <v>345</v>
      </c>
      <c r="B230" s="25"/>
      <c r="C230" s="26" t="s">
        <v>214</v>
      </c>
      <c r="D230" s="26"/>
      <c r="E230" s="26"/>
      <c r="F230" s="26"/>
      <c r="G230" s="26"/>
    </row>
    <row r="231" spans="1:7" ht="20.100000000000001" customHeight="1" x14ac:dyDescent="0.15">
      <c r="A231" s="25" t="s">
        <v>346</v>
      </c>
      <c r="B231" s="25"/>
      <c r="C231" s="26" t="s">
        <v>347</v>
      </c>
      <c r="D231" s="26"/>
      <c r="E231" s="26"/>
      <c r="F231" s="26"/>
      <c r="G231" s="26"/>
    </row>
    <row r="232" spans="1:7" ht="24.95" customHeight="1" x14ac:dyDescent="0.15">
      <c r="A232" s="25" t="s">
        <v>348</v>
      </c>
      <c r="B232" s="25"/>
      <c r="C232" s="26" t="s">
        <v>309</v>
      </c>
      <c r="D232" s="26"/>
      <c r="E232" s="26"/>
      <c r="F232" s="26"/>
      <c r="G232" s="26"/>
    </row>
    <row r="233" spans="1:7" ht="15" customHeight="1" x14ac:dyDescent="0.15"/>
    <row r="234" spans="1:7" ht="24.95" customHeight="1" x14ac:dyDescent="0.15">
      <c r="A234" s="16" t="s">
        <v>481</v>
      </c>
      <c r="B234" s="16"/>
      <c r="C234" s="16"/>
      <c r="D234" s="16"/>
      <c r="E234" s="16"/>
      <c r="F234" s="16"/>
      <c r="G234" s="16"/>
    </row>
    <row r="235" spans="1:7" ht="15" customHeight="1" x14ac:dyDescent="0.15"/>
    <row r="236" spans="1:7" ht="50.1" customHeight="1" x14ac:dyDescent="0.15">
      <c r="A236" s="7" t="s">
        <v>241</v>
      </c>
      <c r="B236" s="21" t="s">
        <v>436</v>
      </c>
      <c r="C236" s="21"/>
      <c r="D236" s="7" t="s">
        <v>469</v>
      </c>
      <c r="E236" s="7" t="s">
        <v>470</v>
      </c>
      <c r="F236" s="7" t="s">
        <v>471</v>
      </c>
      <c r="G236" s="7" t="s">
        <v>472</v>
      </c>
    </row>
    <row r="237" spans="1:7" ht="15" customHeight="1" x14ac:dyDescent="0.15">
      <c r="A237" s="7">
        <v>1</v>
      </c>
      <c r="B237" s="21">
        <v>2</v>
      </c>
      <c r="C237" s="21"/>
      <c r="D237" s="7">
        <v>3</v>
      </c>
      <c r="E237" s="7">
        <v>4</v>
      </c>
      <c r="F237" s="7">
        <v>5</v>
      </c>
      <c r="G237" s="7">
        <v>6</v>
      </c>
    </row>
    <row r="238" spans="1:7" ht="20.100000000000001" customHeight="1" x14ac:dyDescent="0.15">
      <c r="A238" s="7" t="s">
        <v>364</v>
      </c>
      <c r="B238" s="20" t="s">
        <v>559</v>
      </c>
      <c r="C238" s="20"/>
      <c r="D238" s="7" t="s">
        <v>479</v>
      </c>
      <c r="E238" s="10">
        <v>1</v>
      </c>
      <c r="F238" s="10">
        <v>74616.800000000003</v>
      </c>
      <c r="G238" s="10">
        <v>74616.800000000003</v>
      </c>
    </row>
    <row r="239" spans="1:7" ht="24.95" customHeight="1" x14ac:dyDescent="0.15">
      <c r="A239" s="27" t="s">
        <v>475</v>
      </c>
      <c r="B239" s="27"/>
      <c r="C239" s="27"/>
      <c r="D239" s="27"/>
      <c r="E239" s="11">
        <f>SUBTOTAL(9,E238:E238)</f>
        <v>1</v>
      </c>
      <c r="F239" s="11" t="s">
        <v>253</v>
      </c>
      <c r="G239" s="11">
        <f>SUBTOTAL(9,G238:G238)</f>
        <v>74616.800000000003</v>
      </c>
    </row>
    <row r="240" spans="1:7" ht="20.100000000000001" customHeight="1" x14ac:dyDescent="0.15">
      <c r="A240" s="7" t="s">
        <v>380</v>
      </c>
      <c r="B240" s="20" t="s">
        <v>560</v>
      </c>
      <c r="C240" s="20"/>
      <c r="D240" s="7" t="s">
        <v>479</v>
      </c>
      <c r="E240" s="10">
        <v>1</v>
      </c>
      <c r="F240" s="10">
        <v>158576</v>
      </c>
      <c r="G240" s="10">
        <v>158576</v>
      </c>
    </row>
    <row r="241" spans="1:7" ht="24.95" customHeight="1" x14ac:dyDescent="0.15">
      <c r="A241" s="27" t="s">
        <v>475</v>
      </c>
      <c r="B241" s="27"/>
      <c r="C241" s="27"/>
      <c r="D241" s="27"/>
      <c r="E241" s="11">
        <f>SUBTOTAL(9,E240:E240)</f>
        <v>1</v>
      </c>
      <c r="F241" s="11" t="s">
        <v>253</v>
      </c>
      <c r="G241" s="11">
        <f>SUBTOTAL(9,G240:G240)</f>
        <v>158576</v>
      </c>
    </row>
    <row r="242" spans="1:7" ht="20.100000000000001" customHeight="1" x14ac:dyDescent="0.15">
      <c r="A242" s="7" t="s">
        <v>384</v>
      </c>
      <c r="B242" s="20" t="s">
        <v>561</v>
      </c>
      <c r="C242" s="20"/>
      <c r="D242" s="7" t="s">
        <v>479</v>
      </c>
      <c r="E242" s="10">
        <v>1</v>
      </c>
      <c r="F242" s="10">
        <v>200000</v>
      </c>
      <c r="G242" s="10">
        <v>200000</v>
      </c>
    </row>
    <row r="243" spans="1:7" ht="24.95" customHeight="1" x14ac:dyDescent="0.15">
      <c r="A243" s="27" t="s">
        <v>475</v>
      </c>
      <c r="B243" s="27"/>
      <c r="C243" s="27"/>
      <c r="D243" s="27"/>
      <c r="E243" s="11">
        <f>SUBTOTAL(9,E242:E242)</f>
        <v>1</v>
      </c>
      <c r="F243" s="11" t="s">
        <v>253</v>
      </c>
      <c r="G243" s="11">
        <f>SUBTOTAL(9,G242:G242)</f>
        <v>200000</v>
      </c>
    </row>
    <row r="244" spans="1:7" ht="20.100000000000001" customHeight="1" x14ac:dyDescent="0.15">
      <c r="A244" s="7" t="s">
        <v>562</v>
      </c>
      <c r="B244" s="20" t="s">
        <v>563</v>
      </c>
      <c r="C244" s="20"/>
      <c r="D244" s="7" t="s">
        <v>309</v>
      </c>
      <c r="E244" s="10">
        <v>1</v>
      </c>
      <c r="F244" s="10">
        <v>70380.13</v>
      </c>
      <c r="G244" s="10">
        <v>70380.13</v>
      </c>
    </row>
    <row r="245" spans="1:7" ht="24.95" customHeight="1" x14ac:dyDescent="0.15">
      <c r="A245" s="27" t="s">
        <v>475</v>
      </c>
      <c r="B245" s="27"/>
      <c r="C245" s="27"/>
      <c r="D245" s="27"/>
      <c r="E245" s="11">
        <f>SUBTOTAL(9,E244:E244)</f>
        <v>1</v>
      </c>
      <c r="F245" s="11" t="s">
        <v>253</v>
      </c>
      <c r="G245" s="11">
        <f>SUBTOTAL(9,G244:G244)</f>
        <v>70380.13</v>
      </c>
    </row>
    <row r="246" spans="1:7" ht="24.95" customHeight="1" x14ac:dyDescent="0.15">
      <c r="A246" s="27" t="s">
        <v>476</v>
      </c>
      <c r="B246" s="27"/>
      <c r="C246" s="27"/>
      <c r="D246" s="27"/>
      <c r="E246" s="27"/>
      <c r="F246" s="27"/>
      <c r="G246" s="11">
        <f>SUBTOTAL(9,G238:G245)</f>
        <v>503572.93</v>
      </c>
    </row>
    <row r="247" spans="1:7" ht="24.95" customHeight="1" x14ac:dyDescent="0.15"/>
    <row r="248" spans="1:7" ht="20.100000000000001" customHeight="1" x14ac:dyDescent="0.15">
      <c r="A248" s="25" t="s">
        <v>345</v>
      </c>
      <c r="B248" s="25"/>
      <c r="C248" s="26" t="s">
        <v>204</v>
      </c>
      <c r="D248" s="26"/>
      <c r="E248" s="26"/>
      <c r="F248" s="26"/>
      <c r="G248" s="26"/>
    </row>
    <row r="249" spans="1:7" ht="20.100000000000001" customHeight="1" x14ac:dyDescent="0.15">
      <c r="A249" s="25" t="s">
        <v>346</v>
      </c>
      <c r="B249" s="25"/>
      <c r="C249" s="26" t="s">
        <v>347</v>
      </c>
      <c r="D249" s="26"/>
      <c r="E249" s="26"/>
      <c r="F249" s="26"/>
      <c r="G249" s="26"/>
    </row>
    <row r="250" spans="1:7" ht="24.95" customHeight="1" x14ac:dyDescent="0.15">
      <c r="A250" s="25" t="s">
        <v>348</v>
      </c>
      <c r="B250" s="25"/>
      <c r="C250" s="26" t="s">
        <v>312</v>
      </c>
      <c r="D250" s="26"/>
      <c r="E250" s="26"/>
      <c r="F250" s="26"/>
      <c r="G250" s="26"/>
    </row>
    <row r="251" spans="1:7" ht="15" customHeight="1" x14ac:dyDescent="0.15"/>
    <row r="252" spans="1:7" ht="24.95" customHeight="1" x14ac:dyDescent="0.15">
      <c r="A252" s="16" t="s">
        <v>477</v>
      </c>
      <c r="B252" s="16"/>
      <c r="C252" s="16"/>
      <c r="D252" s="16"/>
      <c r="E252" s="16"/>
      <c r="F252" s="16"/>
      <c r="G252" s="16"/>
    </row>
    <row r="253" spans="1:7" ht="15" customHeight="1" x14ac:dyDescent="0.15"/>
    <row r="254" spans="1:7" ht="50.1" customHeight="1" x14ac:dyDescent="0.15">
      <c r="A254" s="7" t="s">
        <v>241</v>
      </c>
      <c r="B254" s="21" t="s">
        <v>436</v>
      </c>
      <c r="C254" s="21"/>
      <c r="D254" s="7" t="s">
        <v>469</v>
      </c>
      <c r="E254" s="7" t="s">
        <v>470</v>
      </c>
      <c r="F254" s="7" t="s">
        <v>471</v>
      </c>
      <c r="G254" s="7" t="s">
        <v>472</v>
      </c>
    </row>
    <row r="255" spans="1:7" ht="15" customHeight="1" x14ac:dyDescent="0.15">
      <c r="A255" s="7">
        <v>1</v>
      </c>
      <c r="B255" s="21">
        <v>2</v>
      </c>
      <c r="C255" s="21"/>
      <c r="D255" s="7">
        <v>3</v>
      </c>
      <c r="E255" s="7">
        <v>4</v>
      </c>
      <c r="F255" s="7">
        <v>5</v>
      </c>
      <c r="G255" s="7">
        <v>6</v>
      </c>
    </row>
    <row r="256" spans="1:7" ht="20.100000000000001" customHeight="1" x14ac:dyDescent="0.15">
      <c r="A256" s="7" t="s">
        <v>362</v>
      </c>
      <c r="B256" s="20" t="s">
        <v>478</v>
      </c>
      <c r="C256" s="20"/>
      <c r="D256" s="7" t="s">
        <v>54</v>
      </c>
      <c r="E256" s="10">
        <v>1</v>
      </c>
      <c r="F256" s="10">
        <v>48300</v>
      </c>
      <c r="G256" s="10">
        <v>48300</v>
      </c>
    </row>
    <row r="257" spans="1:7" ht="24.95" customHeight="1" x14ac:dyDescent="0.15">
      <c r="A257" s="27" t="s">
        <v>475</v>
      </c>
      <c r="B257" s="27"/>
      <c r="C257" s="27"/>
      <c r="D257" s="27"/>
      <c r="E257" s="11">
        <f>SUBTOTAL(9,E256:E256)</f>
        <v>1</v>
      </c>
      <c r="F257" s="11" t="s">
        <v>253</v>
      </c>
      <c r="G257" s="11">
        <f>SUBTOTAL(9,G256:G256)</f>
        <v>48300</v>
      </c>
    </row>
    <row r="258" spans="1:7" ht="20.100000000000001" customHeight="1" x14ac:dyDescent="0.15">
      <c r="A258" s="7" t="s">
        <v>363</v>
      </c>
      <c r="B258" s="20" t="s">
        <v>480</v>
      </c>
      <c r="C258" s="20"/>
      <c r="D258" s="7" t="s">
        <v>54</v>
      </c>
      <c r="E258" s="10">
        <v>1</v>
      </c>
      <c r="F258" s="10">
        <v>59040</v>
      </c>
      <c r="G258" s="10">
        <v>59040</v>
      </c>
    </row>
    <row r="259" spans="1:7" ht="24.95" customHeight="1" x14ac:dyDescent="0.15">
      <c r="A259" s="27" t="s">
        <v>475</v>
      </c>
      <c r="B259" s="27"/>
      <c r="C259" s="27"/>
      <c r="D259" s="27"/>
      <c r="E259" s="11">
        <f>SUBTOTAL(9,E258:E258)</f>
        <v>1</v>
      </c>
      <c r="F259" s="11" t="s">
        <v>253</v>
      </c>
      <c r="G259" s="11">
        <f>SUBTOTAL(9,G258:G258)</f>
        <v>59040</v>
      </c>
    </row>
    <row r="260" spans="1:7" ht="24.95" customHeight="1" x14ac:dyDescent="0.15">
      <c r="A260" s="27" t="s">
        <v>476</v>
      </c>
      <c r="B260" s="27"/>
      <c r="C260" s="27"/>
      <c r="D260" s="27"/>
      <c r="E260" s="27"/>
      <c r="F260" s="27"/>
      <c r="G260" s="11">
        <f>SUBTOTAL(9,G256:G259)</f>
        <v>107340</v>
      </c>
    </row>
    <row r="261" spans="1:7" ht="24.95" customHeight="1" x14ac:dyDescent="0.15"/>
    <row r="262" spans="1:7" ht="20.100000000000001" customHeight="1" x14ac:dyDescent="0.15">
      <c r="A262" s="25" t="s">
        <v>345</v>
      </c>
      <c r="B262" s="25"/>
      <c r="C262" s="26" t="s">
        <v>204</v>
      </c>
      <c r="D262" s="26"/>
      <c r="E262" s="26"/>
      <c r="F262" s="26"/>
      <c r="G262" s="26"/>
    </row>
    <row r="263" spans="1:7" ht="20.100000000000001" customHeight="1" x14ac:dyDescent="0.15">
      <c r="A263" s="25" t="s">
        <v>346</v>
      </c>
      <c r="B263" s="25"/>
      <c r="C263" s="26" t="s">
        <v>347</v>
      </c>
      <c r="D263" s="26"/>
      <c r="E263" s="26"/>
      <c r="F263" s="26"/>
      <c r="G263" s="26"/>
    </row>
    <row r="264" spans="1:7" ht="24.95" customHeight="1" x14ac:dyDescent="0.15">
      <c r="A264" s="25" t="s">
        <v>348</v>
      </c>
      <c r="B264" s="25"/>
      <c r="C264" s="26" t="s">
        <v>312</v>
      </c>
      <c r="D264" s="26"/>
      <c r="E264" s="26"/>
      <c r="F264" s="26"/>
      <c r="G264" s="26"/>
    </row>
    <row r="265" spans="1:7" ht="15" customHeight="1" x14ac:dyDescent="0.15"/>
    <row r="266" spans="1:7" ht="24.95" customHeight="1" x14ac:dyDescent="0.15">
      <c r="A266" s="16" t="s">
        <v>481</v>
      </c>
      <c r="B266" s="16"/>
      <c r="C266" s="16"/>
      <c r="D266" s="16"/>
      <c r="E266" s="16"/>
      <c r="F266" s="16"/>
      <c r="G266" s="16"/>
    </row>
    <row r="267" spans="1:7" ht="15" customHeight="1" x14ac:dyDescent="0.15"/>
    <row r="268" spans="1:7" ht="50.1" customHeight="1" x14ac:dyDescent="0.15">
      <c r="A268" s="7" t="s">
        <v>241</v>
      </c>
      <c r="B268" s="21" t="s">
        <v>436</v>
      </c>
      <c r="C268" s="21"/>
      <c r="D268" s="7" t="s">
        <v>469</v>
      </c>
      <c r="E268" s="7" t="s">
        <v>470</v>
      </c>
      <c r="F268" s="7" t="s">
        <v>471</v>
      </c>
      <c r="G268" s="7" t="s">
        <v>472</v>
      </c>
    </row>
    <row r="269" spans="1:7" ht="15" customHeight="1" x14ac:dyDescent="0.15">
      <c r="A269" s="7">
        <v>1</v>
      </c>
      <c r="B269" s="21">
        <v>2</v>
      </c>
      <c r="C269" s="21"/>
      <c r="D269" s="7">
        <v>3</v>
      </c>
      <c r="E269" s="7">
        <v>4</v>
      </c>
      <c r="F269" s="7">
        <v>5</v>
      </c>
      <c r="G269" s="7">
        <v>6</v>
      </c>
    </row>
    <row r="270" spans="1:7" ht="20.100000000000001" customHeight="1" x14ac:dyDescent="0.15">
      <c r="A270" s="7" t="s">
        <v>388</v>
      </c>
      <c r="B270" s="20" t="s">
        <v>482</v>
      </c>
      <c r="C270" s="20"/>
      <c r="D270" s="7" t="s">
        <v>54</v>
      </c>
      <c r="E270" s="10">
        <v>1</v>
      </c>
      <c r="F270" s="10">
        <v>11745.12</v>
      </c>
      <c r="G270" s="10">
        <v>11745.12</v>
      </c>
    </row>
    <row r="271" spans="1:7" ht="24.95" customHeight="1" x14ac:dyDescent="0.15">
      <c r="A271" s="27" t="s">
        <v>475</v>
      </c>
      <c r="B271" s="27"/>
      <c r="C271" s="27"/>
      <c r="D271" s="27"/>
      <c r="E271" s="11">
        <f>SUBTOTAL(9,E270:E270)</f>
        <v>1</v>
      </c>
      <c r="F271" s="11" t="s">
        <v>253</v>
      </c>
      <c r="G271" s="11">
        <f>SUBTOTAL(9,G270:G270)</f>
        <v>11745.12</v>
      </c>
    </row>
    <row r="272" spans="1:7" ht="20.100000000000001" customHeight="1" x14ac:dyDescent="0.15">
      <c r="A272" s="7" t="s">
        <v>390</v>
      </c>
      <c r="B272" s="20" t="s">
        <v>483</v>
      </c>
      <c r="C272" s="20"/>
      <c r="D272" s="7" t="s">
        <v>54</v>
      </c>
      <c r="E272" s="10">
        <v>1</v>
      </c>
      <c r="F272" s="10">
        <v>7682.48</v>
      </c>
      <c r="G272" s="10">
        <v>7682.48</v>
      </c>
    </row>
    <row r="273" spans="1:7" ht="24.95" customHeight="1" x14ac:dyDescent="0.15">
      <c r="A273" s="27" t="s">
        <v>475</v>
      </c>
      <c r="B273" s="27"/>
      <c r="C273" s="27"/>
      <c r="D273" s="27"/>
      <c r="E273" s="11">
        <f>SUBTOTAL(9,E272:E272)</f>
        <v>1</v>
      </c>
      <c r="F273" s="11" t="s">
        <v>253</v>
      </c>
      <c r="G273" s="11">
        <f>SUBTOTAL(9,G272:G272)</f>
        <v>7682.48</v>
      </c>
    </row>
    <row r="274" spans="1:7" ht="20.100000000000001" customHeight="1" x14ac:dyDescent="0.15">
      <c r="A274" s="7" t="s">
        <v>484</v>
      </c>
      <c r="B274" s="20" t="s">
        <v>485</v>
      </c>
      <c r="C274" s="20"/>
      <c r="D274" s="7" t="s">
        <v>54</v>
      </c>
      <c r="E274" s="10">
        <v>1</v>
      </c>
      <c r="F274" s="10">
        <v>17329.54</v>
      </c>
      <c r="G274" s="10">
        <v>17329.54</v>
      </c>
    </row>
    <row r="275" spans="1:7" ht="24.95" customHeight="1" x14ac:dyDescent="0.15">
      <c r="A275" s="27" t="s">
        <v>475</v>
      </c>
      <c r="B275" s="27"/>
      <c r="C275" s="27"/>
      <c r="D275" s="27"/>
      <c r="E275" s="11">
        <f>SUBTOTAL(9,E274:E274)</f>
        <v>1</v>
      </c>
      <c r="F275" s="11" t="s">
        <v>253</v>
      </c>
      <c r="G275" s="11">
        <f>SUBTOTAL(9,G274:G274)</f>
        <v>17329.54</v>
      </c>
    </row>
    <row r="276" spans="1:7" ht="24.95" customHeight="1" x14ac:dyDescent="0.15">
      <c r="A276" s="27" t="s">
        <v>476</v>
      </c>
      <c r="B276" s="27"/>
      <c r="C276" s="27"/>
      <c r="D276" s="27"/>
      <c r="E276" s="27"/>
      <c r="F276" s="27"/>
      <c r="G276" s="11">
        <f>SUBTOTAL(9,G270:G275)</f>
        <v>36757.14</v>
      </c>
    </row>
    <row r="277" spans="1:7" ht="24.95" customHeight="1" x14ac:dyDescent="0.15"/>
    <row r="278" spans="1:7" ht="20.100000000000001" customHeight="1" x14ac:dyDescent="0.15">
      <c r="A278" s="25" t="s">
        <v>345</v>
      </c>
      <c r="B278" s="25"/>
      <c r="C278" s="26" t="s">
        <v>204</v>
      </c>
      <c r="D278" s="26"/>
      <c r="E278" s="26"/>
      <c r="F278" s="26"/>
      <c r="G278" s="26"/>
    </row>
    <row r="279" spans="1:7" ht="20.100000000000001" customHeight="1" x14ac:dyDescent="0.15">
      <c r="A279" s="25" t="s">
        <v>346</v>
      </c>
      <c r="B279" s="25"/>
      <c r="C279" s="26" t="s">
        <v>347</v>
      </c>
      <c r="D279" s="26"/>
      <c r="E279" s="26"/>
      <c r="F279" s="26"/>
      <c r="G279" s="26"/>
    </row>
    <row r="280" spans="1:7" ht="24.95" customHeight="1" x14ac:dyDescent="0.15">
      <c r="A280" s="25" t="s">
        <v>348</v>
      </c>
      <c r="B280" s="25"/>
      <c r="C280" s="26" t="s">
        <v>312</v>
      </c>
      <c r="D280" s="26"/>
      <c r="E280" s="26"/>
      <c r="F280" s="26"/>
      <c r="G280" s="26"/>
    </row>
    <row r="281" spans="1:7" ht="15" customHeight="1" x14ac:dyDescent="0.15"/>
    <row r="282" spans="1:7" ht="24.95" customHeight="1" x14ac:dyDescent="0.15">
      <c r="A282" s="16" t="s">
        <v>486</v>
      </c>
      <c r="B282" s="16"/>
      <c r="C282" s="16"/>
      <c r="D282" s="16"/>
      <c r="E282" s="16"/>
      <c r="F282" s="16"/>
      <c r="G282" s="16"/>
    </row>
    <row r="283" spans="1:7" ht="15" customHeight="1" x14ac:dyDescent="0.15"/>
    <row r="284" spans="1:7" ht="50.1" customHeight="1" x14ac:dyDescent="0.15">
      <c r="A284" s="7" t="s">
        <v>241</v>
      </c>
      <c r="B284" s="21" t="s">
        <v>436</v>
      </c>
      <c r="C284" s="21"/>
      <c r="D284" s="7" t="s">
        <v>469</v>
      </c>
      <c r="E284" s="7" t="s">
        <v>470</v>
      </c>
      <c r="F284" s="7" t="s">
        <v>471</v>
      </c>
      <c r="G284" s="7" t="s">
        <v>472</v>
      </c>
    </row>
    <row r="285" spans="1:7" ht="15" customHeight="1" x14ac:dyDescent="0.15">
      <c r="A285" s="7">
        <v>1</v>
      </c>
      <c r="B285" s="21">
        <v>2</v>
      </c>
      <c r="C285" s="21"/>
      <c r="D285" s="7">
        <v>3</v>
      </c>
      <c r="E285" s="7">
        <v>4</v>
      </c>
      <c r="F285" s="7">
        <v>5</v>
      </c>
      <c r="G285" s="7">
        <v>6</v>
      </c>
    </row>
    <row r="286" spans="1:7" ht="39.950000000000003" customHeight="1" x14ac:dyDescent="0.15">
      <c r="A286" s="7" t="s">
        <v>361</v>
      </c>
      <c r="B286" s="20" t="s">
        <v>487</v>
      </c>
      <c r="C286" s="20"/>
      <c r="D286" s="7" t="s">
        <v>54</v>
      </c>
      <c r="E286" s="10">
        <v>1</v>
      </c>
      <c r="F286" s="10">
        <v>1601595</v>
      </c>
      <c r="G286" s="10">
        <v>1601595</v>
      </c>
    </row>
    <row r="287" spans="1:7" ht="24.95" customHeight="1" x14ac:dyDescent="0.15">
      <c r="A287" s="27" t="s">
        <v>475</v>
      </c>
      <c r="B287" s="27"/>
      <c r="C287" s="27"/>
      <c r="D287" s="27"/>
      <c r="E287" s="11">
        <f>SUBTOTAL(9,E286:E286)</f>
        <v>1</v>
      </c>
      <c r="F287" s="11" t="s">
        <v>253</v>
      </c>
      <c r="G287" s="11">
        <f>SUBTOTAL(9,G286:G286)</f>
        <v>1601595</v>
      </c>
    </row>
    <row r="288" spans="1:7" ht="39.950000000000003" customHeight="1" x14ac:dyDescent="0.15">
      <c r="A288" s="7" t="s">
        <v>488</v>
      </c>
      <c r="B288" s="20" t="s">
        <v>489</v>
      </c>
      <c r="C288" s="20"/>
      <c r="D288" s="7" t="s">
        <v>54</v>
      </c>
      <c r="E288" s="10">
        <v>1</v>
      </c>
      <c r="F288" s="10">
        <v>320319</v>
      </c>
      <c r="G288" s="10">
        <v>320319</v>
      </c>
    </row>
    <row r="289" spans="1:7" ht="24.95" customHeight="1" x14ac:dyDescent="0.15">
      <c r="A289" s="27" t="s">
        <v>475</v>
      </c>
      <c r="B289" s="27"/>
      <c r="C289" s="27"/>
      <c r="D289" s="27"/>
      <c r="E289" s="11">
        <f>SUBTOTAL(9,E288:E288)</f>
        <v>1</v>
      </c>
      <c r="F289" s="11" t="s">
        <v>253</v>
      </c>
      <c r="G289" s="11">
        <f>SUBTOTAL(9,G288:G288)</f>
        <v>320319</v>
      </c>
    </row>
    <row r="290" spans="1:7" ht="24.95" customHeight="1" x14ac:dyDescent="0.15">
      <c r="A290" s="27" t="s">
        <v>476</v>
      </c>
      <c r="B290" s="27"/>
      <c r="C290" s="27"/>
      <c r="D290" s="27"/>
      <c r="E290" s="27"/>
      <c r="F290" s="27"/>
      <c r="G290" s="11">
        <f>SUBTOTAL(9,G286:G289)</f>
        <v>1921914</v>
      </c>
    </row>
    <row r="291" spans="1:7" ht="24.95" customHeight="1" x14ac:dyDescent="0.15"/>
    <row r="292" spans="1:7" ht="20.100000000000001" customHeight="1" x14ac:dyDescent="0.15">
      <c r="A292" s="25" t="s">
        <v>345</v>
      </c>
      <c r="B292" s="25"/>
      <c r="C292" s="26" t="s">
        <v>204</v>
      </c>
      <c r="D292" s="26"/>
      <c r="E292" s="26"/>
      <c r="F292" s="26"/>
      <c r="G292" s="26"/>
    </row>
    <row r="293" spans="1:7" ht="20.100000000000001" customHeight="1" x14ac:dyDescent="0.15">
      <c r="A293" s="25" t="s">
        <v>346</v>
      </c>
      <c r="B293" s="25"/>
      <c r="C293" s="26" t="s">
        <v>347</v>
      </c>
      <c r="D293" s="26"/>
      <c r="E293" s="26"/>
      <c r="F293" s="26"/>
      <c r="G293" s="26"/>
    </row>
    <row r="294" spans="1:7" ht="24.95" customHeight="1" x14ac:dyDescent="0.15">
      <c r="A294" s="25" t="s">
        <v>348</v>
      </c>
      <c r="B294" s="25"/>
      <c r="C294" s="26" t="s">
        <v>312</v>
      </c>
      <c r="D294" s="26"/>
      <c r="E294" s="26"/>
      <c r="F294" s="26"/>
      <c r="G294" s="26"/>
    </row>
    <row r="295" spans="1:7" ht="15" customHeight="1" x14ac:dyDescent="0.15"/>
    <row r="296" spans="1:7" ht="24.95" customHeight="1" x14ac:dyDescent="0.15">
      <c r="A296" s="16" t="s">
        <v>490</v>
      </c>
      <c r="B296" s="16"/>
      <c r="C296" s="16"/>
      <c r="D296" s="16"/>
      <c r="E296" s="16"/>
      <c r="F296" s="16"/>
      <c r="G296" s="16"/>
    </row>
    <row r="297" spans="1:7" ht="15" customHeight="1" x14ac:dyDescent="0.15"/>
    <row r="298" spans="1:7" ht="50.1" customHeight="1" x14ac:dyDescent="0.15">
      <c r="A298" s="7" t="s">
        <v>241</v>
      </c>
      <c r="B298" s="21" t="s">
        <v>436</v>
      </c>
      <c r="C298" s="21"/>
      <c r="D298" s="7" t="s">
        <v>469</v>
      </c>
      <c r="E298" s="7" t="s">
        <v>470</v>
      </c>
      <c r="F298" s="7" t="s">
        <v>471</v>
      </c>
      <c r="G298" s="7" t="s">
        <v>472</v>
      </c>
    </row>
    <row r="299" spans="1:7" ht="15" customHeight="1" x14ac:dyDescent="0.15">
      <c r="A299" s="7">
        <v>1</v>
      </c>
      <c r="B299" s="21">
        <v>2</v>
      </c>
      <c r="C299" s="21"/>
      <c r="D299" s="7">
        <v>3</v>
      </c>
      <c r="E299" s="7">
        <v>4</v>
      </c>
      <c r="F299" s="7">
        <v>5</v>
      </c>
      <c r="G299" s="7">
        <v>6</v>
      </c>
    </row>
    <row r="300" spans="1:7" ht="39.950000000000003" customHeight="1" x14ac:dyDescent="0.15">
      <c r="A300" s="7" t="s">
        <v>392</v>
      </c>
      <c r="B300" s="20" t="s">
        <v>491</v>
      </c>
      <c r="C300" s="20"/>
      <c r="D300" s="7" t="s">
        <v>54</v>
      </c>
      <c r="E300" s="10">
        <v>1</v>
      </c>
      <c r="F300" s="10">
        <v>80399.23</v>
      </c>
      <c r="G300" s="10">
        <v>80399.23</v>
      </c>
    </row>
    <row r="301" spans="1:7" ht="24.95" customHeight="1" x14ac:dyDescent="0.15">
      <c r="A301" s="27" t="s">
        <v>475</v>
      </c>
      <c r="B301" s="27"/>
      <c r="C301" s="27"/>
      <c r="D301" s="27"/>
      <c r="E301" s="11">
        <f>SUBTOTAL(9,E300:E300)</f>
        <v>1</v>
      </c>
      <c r="F301" s="11" t="s">
        <v>253</v>
      </c>
      <c r="G301" s="11">
        <f>SUBTOTAL(9,G300:G300)</f>
        <v>80399.23</v>
      </c>
    </row>
    <row r="302" spans="1:7" ht="39.950000000000003" customHeight="1" x14ac:dyDescent="0.15">
      <c r="A302" s="7" t="s">
        <v>394</v>
      </c>
      <c r="B302" s="20" t="s">
        <v>492</v>
      </c>
      <c r="C302" s="20"/>
      <c r="D302" s="7" t="s">
        <v>54</v>
      </c>
      <c r="E302" s="10">
        <v>1</v>
      </c>
      <c r="F302" s="10">
        <v>13662</v>
      </c>
      <c r="G302" s="10">
        <v>13662</v>
      </c>
    </row>
    <row r="303" spans="1:7" ht="24.95" customHeight="1" x14ac:dyDescent="0.15">
      <c r="A303" s="27" t="s">
        <v>475</v>
      </c>
      <c r="B303" s="27"/>
      <c r="C303" s="27"/>
      <c r="D303" s="27"/>
      <c r="E303" s="11">
        <f>SUBTOTAL(9,E302:E302)</f>
        <v>1</v>
      </c>
      <c r="F303" s="11" t="s">
        <v>253</v>
      </c>
      <c r="G303" s="11">
        <f>SUBTOTAL(9,G302:G302)</f>
        <v>13662</v>
      </c>
    </row>
    <row r="304" spans="1:7" ht="39.950000000000003" customHeight="1" x14ac:dyDescent="0.15">
      <c r="A304" s="7" t="s">
        <v>398</v>
      </c>
      <c r="B304" s="20" t="s">
        <v>493</v>
      </c>
      <c r="C304" s="20"/>
      <c r="D304" s="7" t="s">
        <v>54</v>
      </c>
      <c r="E304" s="10">
        <v>1</v>
      </c>
      <c r="F304" s="10">
        <v>22000</v>
      </c>
      <c r="G304" s="10">
        <v>22000</v>
      </c>
    </row>
    <row r="305" spans="1:7" ht="24.95" customHeight="1" x14ac:dyDescent="0.15">
      <c r="A305" s="27" t="s">
        <v>475</v>
      </c>
      <c r="B305" s="27"/>
      <c r="C305" s="27"/>
      <c r="D305" s="27"/>
      <c r="E305" s="11">
        <f>SUBTOTAL(9,E304:E304)</f>
        <v>1</v>
      </c>
      <c r="F305" s="11" t="s">
        <v>253</v>
      </c>
      <c r="G305" s="11">
        <f>SUBTOTAL(9,G304:G304)</f>
        <v>22000</v>
      </c>
    </row>
    <row r="306" spans="1:7" ht="39.950000000000003" customHeight="1" x14ac:dyDescent="0.15">
      <c r="A306" s="7" t="s">
        <v>400</v>
      </c>
      <c r="B306" s="20" t="s">
        <v>494</v>
      </c>
      <c r="C306" s="20"/>
      <c r="D306" s="7" t="s">
        <v>54</v>
      </c>
      <c r="E306" s="10">
        <v>1</v>
      </c>
      <c r="F306" s="10">
        <v>24000</v>
      </c>
      <c r="G306" s="10">
        <v>24000</v>
      </c>
    </row>
    <row r="307" spans="1:7" ht="24.95" customHeight="1" x14ac:dyDescent="0.15">
      <c r="A307" s="27" t="s">
        <v>475</v>
      </c>
      <c r="B307" s="27"/>
      <c r="C307" s="27"/>
      <c r="D307" s="27"/>
      <c r="E307" s="11">
        <f>SUBTOTAL(9,E306:E306)</f>
        <v>1</v>
      </c>
      <c r="F307" s="11" t="s">
        <v>253</v>
      </c>
      <c r="G307" s="11">
        <f>SUBTOTAL(9,G306:G306)</f>
        <v>24000</v>
      </c>
    </row>
    <row r="308" spans="1:7" ht="20.100000000000001" customHeight="1" x14ac:dyDescent="0.15">
      <c r="A308" s="7" t="s">
        <v>402</v>
      </c>
      <c r="B308" s="20" t="s">
        <v>495</v>
      </c>
      <c r="C308" s="20"/>
      <c r="D308" s="7" t="s">
        <v>54</v>
      </c>
      <c r="E308" s="10">
        <v>1</v>
      </c>
      <c r="F308" s="10">
        <v>19200</v>
      </c>
      <c r="G308" s="10">
        <v>19200</v>
      </c>
    </row>
    <row r="309" spans="1:7" ht="24.95" customHeight="1" x14ac:dyDescent="0.15">
      <c r="A309" s="27" t="s">
        <v>475</v>
      </c>
      <c r="B309" s="27"/>
      <c r="C309" s="27"/>
      <c r="D309" s="27"/>
      <c r="E309" s="11">
        <f>SUBTOTAL(9,E308:E308)</f>
        <v>1</v>
      </c>
      <c r="F309" s="11" t="s">
        <v>253</v>
      </c>
      <c r="G309" s="11">
        <f>SUBTOTAL(9,G308:G308)</f>
        <v>19200</v>
      </c>
    </row>
    <row r="310" spans="1:7" ht="20.100000000000001" customHeight="1" x14ac:dyDescent="0.15">
      <c r="A310" s="7" t="s">
        <v>406</v>
      </c>
      <c r="B310" s="20" t="s">
        <v>496</v>
      </c>
      <c r="C310" s="20"/>
      <c r="D310" s="7" t="s">
        <v>54</v>
      </c>
      <c r="E310" s="10">
        <v>1</v>
      </c>
      <c r="F310" s="10">
        <v>40000</v>
      </c>
      <c r="G310" s="10">
        <v>40000</v>
      </c>
    </row>
    <row r="311" spans="1:7" ht="24.95" customHeight="1" x14ac:dyDescent="0.15">
      <c r="A311" s="27" t="s">
        <v>475</v>
      </c>
      <c r="B311" s="27"/>
      <c r="C311" s="27"/>
      <c r="D311" s="27"/>
      <c r="E311" s="11">
        <f>SUBTOTAL(9,E310:E310)</f>
        <v>1</v>
      </c>
      <c r="F311" s="11" t="s">
        <v>253</v>
      </c>
      <c r="G311" s="11">
        <f>SUBTOTAL(9,G310:G310)</f>
        <v>40000</v>
      </c>
    </row>
    <row r="312" spans="1:7" ht="39.950000000000003" customHeight="1" x14ac:dyDescent="0.15">
      <c r="A312" s="7" t="s">
        <v>410</v>
      </c>
      <c r="B312" s="20" t="s">
        <v>497</v>
      </c>
      <c r="C312" s="20"/>
      <c r="D312" s="7" t="s">
        <v>54</v>
      </c>
      <c r="E312" s="10">
        <v>1</v>
      </c>
      <c r="F312" s="10">
        <v>60000</v>
      </c>
      <c r="G312" s="10">
        <v>60000</v>
      </c>
    </row>
    <row r="313" spans="1:7" ht="24.95" customHeight="1" x14ac:dyDescent="0.15">
      <c r="A313" s="27" t="s">
        <v>475</v>
      </c>
      <c r="B313" s="27"/>
      <c r="C313" s="27"/>
      <c r="D313" s="27"/>
      <c r="E313" s="11">
        <f>SUBTOTAL(9,E312:E312)</f>
        <v>1</v>
      </c>
      <c r="F313" s="11" t="s">
        <v>253</v>
      </c>
      <c r="G313" s="11">
        <f>SUBTOTAL(9,G312:G312)</f>
        <v>60000</v>
      </c>
    </row>
    <row r="314" spans="1:7" ht="60" customHeight="1" x14ac:dyDescent="0.15">
      <c r="A314" s="7" t="s">
        <v>412</v>
      </c>
      <c r="B314" s="20" t="s">
        <v>498</v>
      </c>
      <c r="C314" s="20"/>
      <c r="D314" s="7" t="s">
        <v>54</v>
      </c>
      <c r="E314" s="10">
        <v>1</v>
      </c>
      <c r="F314" s="10">
        <v>9500</v>
      </c>
      <c r="G314" s="10">
        <v>9500</v>
      </c>
    </row>
    <row r="315" spans="1:7" ht="60" customHeight="1" x14ac:dyDescent="0.15">
      <c r="A315" s="7" t="s">
        <v>412</v>
      </c>
      <c r="B315" s="20" t="s">
        <v>498</v>
      </c>
      <c r="C315" s="20"/>
      <c r="D315" s="7" t="s">
        <v>54</v>
      </c>
      <c r="E315" s="10">
        <v>1</v>
      </c>
      <c r="F315" s="10">
        <v>63695.68</v>
      </c>
      <c r="G315" s="10">
        <v>63695.68</v>
      </c>
    </row>
    <row r="316" spans="1:7" ht="24.95" customHeight="1" x14ac:dyDescent="0.15">
      <c r="A316" s="27" t="s">
        <v>475</v>
      </c>
      <c r="B316" s="27"/>
      <c r="C316" s="27"/>
      <c r="D316" s="27"/>
      <c r="E316" s="11">
        <f>SUBTOTAL(9,E314:E315)</f>
        <v>2</v>
      </c>
      <c r="F316" s="11" t="s">
        <v>253</v>
      </c>
      <c r="G316" s="11">
        <f>SUBTOTAL(9,G314:G315)</f>
        <v>73195.679999999993</v>
      </c>
    </row>
    <row r="317" spans="1:7" ht="39.950000000000003" customHeight="1" x14ac:dyDescent="0.15">
      <c r="A317" s="7" t="s">
        <v>413</v>
      </c>
      <c r="B317" s="20" t="s">
        <v>499</v>
      </c>
      <c r="C317" s="20"/>
      <c r="D317" s="7" t="s">
        <v>54</v>
      </c>
      <c r="E317" s="10">
        <v>1</v>
      </c>
      <c r="F317" s="10">
        <v>26650</v>
      </c>
      <c r="G317" s="10">
        <v>26650</v>
      </c>
    </row>
    <row r="318" spans="1:7" ht="24.95" customHeight="1" x14ac:dyDescent="0.15">
      <c r="A318" s="27" t="s">
        <v>475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26650</v>
      </c>
    </row>
    <row r="319" spans="1:7" ht="39.950000000000003" customHeight="1" x14ac:dyDescent="0.15">
      <c r="A319" s="7" t="s">
        <v>500</v>
      </c>
      <c r="B319" s="20" t="s">
        <v>501</v>
      </c>
      <c r="C319" s="20"/>
      <c r="D319" s="7" t="s">
        <v>54</v>
      </c>
      <c r="E319" s="10">
        <v>1</v>
      </c>
      <c r="F319" s="10">
        <v>6640.12</v>
      </c>
      <c r="G319" s="10">
        <v>6640.12</v>
      </c>
    </row>
    <row r="320" spans="1:7" ht="24.95" customHeight="1" x14ac:dyDescent="0.15">
      <c r="A320" s="27" t="s">
        <v>475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6640.12</v>
      </c>
    </row>
    <row r="321" spans="1:7" ht="39.950000000000003" customHeight="1" x14ac:dyDescent="0.15">
      <c r="A321" s="7" t="s">
        <v>502</v>
      </c>
      <c r="B321" s="20" t="s">
        <v>503</v>
      </c>
      <c r="C321" s="20"/>
      <c r="D321" s="7" t="s">
        <v>54</v>
      </c>
      <c r="E321" s="10">
        <v>1</v>
      </c>
      <c r="F321" s="10">
        <v>9600</v>
      </c>
      <c r="G321" s="10">
        <v>9600</v>
      </c>
    </row>
    <row r="322" spans="1:7" ht="24.95" customHeight="1" x14ac:dyDescent="0.15">
      <c r="A322" s="27" t="s">
        <v>475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9600</v>
      </c>
    </row>
    <row r="323" spans="1:7" ht="24.95" customHeight="1" x14ac:dyDescent="0.15">
      <c r="A323" s="27" t="s">
        <v>476</v>
      </c>
      <c r="B323" s="27"/>
      <c r="C323" s="27"/>
      <c r="D323" s="27"/>
      <c r="E323" s="27"/>
      <c r="F323" s="27"/>
      <c r="G323" s="11">
        <f>SUBTOTAL(9,G300:G322)</f>
        <v>375347.02999999997</v>
      </c>
    </row>
    <row r="324" spans="1:7" ht="24.95" customHeight="1" x14ac:dyDescent="0.15"/>
    <row r="325" spans="1:7" ht="20.100000000000001" customHeight="1" x14ac:dyDescent="0.15">
      <c r="A325" s="25" t="s">
        <v>345</v>
      </c>
      <c r="B325" s="25"/>
      <c r="C325" s="26" t="s">
        <v>204</v>
      </c>
      <c r="D325" s="26"/>
      <c r="E325" s="26"/>
      <c r="F325" s="26"/>
      <c r="G325" s="26"/>
    </row>
    <row r="326" spans="1:7" ht="20.100000000000001" customHeight="1" x14ac:dyDescent="0.15">
      <c r="A326" s="25" t="s">
        <v>346</v>
      </c>
      <c r="B326" s="25"/>
      <c r="C326" s="26" t="s">
        <v>347</v>
      </c>
      <c r="D326" s="26"/>
      <c r="E326" s="26"/>
      <c r="F326" s="26"/>
      <c r="G326" s="26"/>
    </row>
    <row r="327" spans="1:7" ht="24.95" customHeight="1" x14ac:dyDescent="0.15">
      <c r="A327" s="25" t="s">
        <v>348</v>
      </c>
      <c r="B327" s="25"/>
      <c r="C327" s="26" t="s">
        <v>312</v>
      </c>
      <c r="D327" s="26"/>
      <c r="E327" s="26"/>
      <c r="F327" s="26"/>
      <c r="G327" s="26"/>
    </row>
    <row r="328" spans="1:7" ht="15" customHeight="1" x14ac:dyDescent="0.15"/>
    <row r="329" spans="1:7" ht="24.95" customHeight="1" x14ac:dyDescent="0.15">
      <c r="A329" s="16" t="s">
        <v>504</v>
      </c>
      <c r="B329" s="16"/>
      <c r="C329" s="16"/>
      <c r="D329" s="16"/>
      <c r="E329" s="16"/>
      <c r="F329" s="16"/>
      <c r="G329" s="16"/>
    </row>
    <row r="330" spans="1:7" ht="15" customHeight="1" x14ac:dyDescent="0.15"/>
    <row r="331" spans="1:7" ht="50.1" customHeight="1" x14ac:dyDescent="0.15">
      <c r="A331" s="7" t="s">
        <v>241</v>
      </c>
      <c r="B331" s="21" t="s">
        <v>436</v>
      </c>
      <c r="C331" s="21"/>
      <c r="D331" s="7" t="s">
        <v>469</v>
      </c>
      <c r="E331" s="7" t="s">
        <v>470</v>
      </c>
      <c r="F331" s="7" t="s">
        <v>471</v>
      </c>
      <c r="G331" s="7" t="s">
        <v>472</v>
      </c>
    </row>
    <row r="332" spans="1:7" ht="15" customHeight="1" x14ac:dyDescent="0.15">
      <c r="A332" s="7">
        <v>1</v>
      </c>
      <c r="B332" s="21">
        <v>2</v>
      </c>
      <c r="C332" s="21"/>
      <c r="D332" s="7">
        <v>3</v>
      </c>
      <c r="E332" s="7">
        <v>4</v>
      </c>
      <c r="F332" s="7">
        <v>5</v>
      </c>
      <c r="G332" s="7">
        <v>6</v>
      </c>
    </row>
    <row r="333" spans="1:7" ht="20.100000000000001" customHeight="1" x14ac:dyDescent="0.15">
      <c r="A333" s="7" t="s">
        <v>416</v>
      </c>
      <c r="B333" s="20" t="s">
        <v>505</v>
      </c>
      <c r="C333" s="20"/>
      <c r="D333" s="7" t="s">
        <v>54</v>
      </c>
      <c r="E333" s="10">
        <v>1</v>
      </c>
      <c r="F333" s="10">
        <v>39888</v>
      </c>
      <c r="G333" s="10">
        <v>39888</v>
      </c>
    </row>
    <row r="334" spans="1:7" ht="24.95" customHeight="1" x14ac:dyDescent="0.15">
      <c r="A334" s="27" t="s">
        <v>475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39888</v>
      </c>
    </row>
    <row r="335" spans="1:7" ht="39.950000000000003" customHeight="1" x14ac:dyDescent="0.15">
      <c r="A335" s="7" t="s">
        <v>418</v>
      </c>
      <c r="B335" s="20" t="s">
        <v>506</v>
      </c>
      <c r="C335" s="20"/>
      <c r="D335" s="7" t="s">
        <v>54</v>
      </c>
      <c r="E335" s="10">
        <v>1</v>
      </c>
      <c r="F335" s="10">
        <v>7200</v>
      </c>
      <c r="G335" s="10">
        <v>7200</v>
      </c>
    </row>
    <row r="336" spans="1:7" ht="24.95" customHeight="1" x14ac:dyDescent="0.15">
      <c r="A336" s="27" t="s">
        <v>475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7200</v>
      </c>
    </row>
    <row r="337" spans="1:7" ht="39.950000000000003" customHeight="1" x14ac:dyDescent="0.15">
      <c r="A337" s="7" t="s">
        <v>420</v>
      </c>
      <c r="B337" s="20" t="s">
        <v>508</v>
      </c>
      <c r="C337" s="20"/>
      <c r="D337" s="7" t="s">
        <v>54</v>
      </c>
      <c r="E337" s="10">
        <v>1</v>
      </c>
      <c r="F337" s="10">
        <v>11000</v>
      </c>
      <c r="G337" s="10">
        <v>11000</v>
      </c>
    </row>
    <row r="338" spans="1:7" ht="20.100000000000001" customHeight="1" x14ac:dyDescent="0.15">
      <c r="A338" s="7" t="s">
        <v>420</v>
      </c>
      <c r="B338" s="20" t="s">
        <v>507</v>
      </c>
      <c r="C338" s="20"/>
      <c r="D338" s="7" t="s">
        <v>54</v>
      </c>
      <c r="E338" s="10">
        <v>1</v>
      </c>
      <c r="F338" s="10">
        <v>16000</v>
      </c>
      <c r="G338" s="10">
        <v>16000</v>
      </c>
    </row>
    <row r="339" spans="1:7" ht="24.95" customHeight="1" x14ac:dyDescent="0.15">
      <c r="A339" s="27" t="s">
        <v>475</v>
      </c>
      <c r="B339" s="27"/>
      <c r="C339" s="27"/>
      <c r="D339" s="27"/>
      <c r="E339" s="11">
        <f>SUBTOTAL(9,E337:E338)</f>
        <v>2</v>
      </c>
      <c r="F339" s="11" t="s">
        <v>253</v>
      </c>
      <c r="G339" s="11">
        <f>SUBTOTAL(9,G337:G338)</f>
        <v>27000</v>
      </c>
    </row>
    <row r="340" spans="1:7" ht="39.950000000000003" customHeight="1" x14ac:dyDescent="0.15">
      <c r="A340" s="7" t="s">
        <v>422</v>
      </c>
      <c r="B340" s="20" t="s">
        <v>510</v>
      </c>
      <c r="C340" s="20"/>
      <c r="D340" s="7" t="s">
        <v>54</v>
      </c>
      <c r="E340" s="10">
        <v>1</v>
      </c>
      <c r="F340" s="10">
        <v>2950</v>
      </c>
      <c r="G340" s="10">
        <v>2950</v>
      </c>
    </row>
    <row r="341" spans="1:7" ht="39.950000000000003" customHeight="1" x14ac:dyDescent="0.15">
      <c r="A341" s="7" t="s">
        <v>422</v>
      </c>
      <c r="B341" s="20" t="s">
        <v>509</v>
      </c>
      <c r="C341" s="20"/>
      <c r="D341" s="7" t="s">
        <v>54</v>
      </c>
      <c r="E341" s="10">
        <v>1</v>
      </c>
      <c r="F341" s="10">
        <v>66504</v>
      </c>
      <c r="G341" s="10">
        <v>66504</v>
      </c>
    </row>
    <row r="342" spans="1:7" ht="24.95" customHeight="1" x14ac:dyDescent="0.15">
      <c r="A342" s="27" t="s">
        <v>475</v>
      </c>
      <c r="B342" s="27"/>
      <c r="C342" s="27"/>
      <c r="D342" s="27"/>
      <c r="E342" s="11">
        <f>SUBTOTAL(9,E340:E341)</f>
        <v>2</v>
      </c>
      <c r="F342" s="11" t="s">
        <v>253</v>
      </c>
      <c r="G342" s="11">
        <f>SUBTOTAL(9,G340:G341)</f>
        <v>69454</v>
      </c>
    </row>
    <row r="343" spans="1:7" ht="60" customHeight="1" x14ac:dyDescent="0.15">
      <c r="A343" s="7" t="s">
        <v>424</v>
      </c>
      <c r="B343" s="20" t="s">
        <v>511</v>
      </c>
      <c r="C343" s="20"/>
      <c r="D343" s="7" t="s">
        <v>54</v>
      </c>
      <c r="E343" s="10">
        <v>1</v>
      </c>
      <c r="F343" s="10">
        <v>240000</v>
      </c>
      <c r="G343" s="10">
        <v>240000</v>
      </c>
    </row>
    <row r="344" spans="1:7" ht="24.95" customHeight="1" x14ac:dyDescent="0.15">
      <c r="A344" s="27" t="s">
        <v>475</v>
      </c>
      <c r="B344" s="27"/>
      <c r="C344" s="27"/>
      <c r="D344" s="27"/>
      <c r="E344" s="11">
        <f>SUBTOTAL(9,E343:E343)</f>
        <v>1</v>
      </c>
      <c r="F344" s="11" t="s">
        <v>253</v>
      </c>
      <c r="G344" s="11">
        <f>SUBTOTAL(9,G343:G343)</f>
        <v>240000</v>
      </c>
    </row>
    <row r="345" spans="1:7" ht="39.950000000000003" customHeight="1" x14ac:dyDescent="0.15">
      <c r="A345" s="7" t="s">
        <v>512</v>
      </c>
      <c r="B345" s="20" t="s">
        <v>513</v>
      </c>
      <c r="C345" s="20"/>
      <c r="D345" s="7" t="s">
        <v>54</v>
      </c>
      <c r="E345" s="10">
        <v>1</v>
      </c>
      <c r="F345" s="10">
        <v>50000</v>
      </c>
      <c r="G345" s="10">
        <v>50000</v>
      </c>
    </row>
    <row r="346" spans="1:7" ht="24.95" customHeight="1" x14ac:dyDescent="0.15">
      <c r="A346" s="27" t="s">
        <v>475</v>
      </c>
      <c r="B346" s="27"/>
      <c r="C346" s="27"/>
      <c r="D346" s="27"/>
      <c r="E346" s="11">
        <f>SUBTOTAL(9,E345:E345)</f>
        <v>1</v>
      </c>
      <c r="F346" s="11" t="s">
        <v>253</v>
      </c>
      <c r="G346" s="11">
        <f>SUBTOTAL(9,G345:G345)</f>
        <v>50000</v>
      </c>
    </row>
    <row r="347" spans="1:7" ht="39.950000000000003" customHeight="1" x14ac:dyDescent="0.15">
      <c r="A347" s="7" t="s">
        <v>514</v>
      </c>
      <c r="B347" s="20" t="s">
        <v>515</v>
      </c>
      <c r="C347" s="20"/>
      <c r="D347" s="7" t="s">
        <v>54</v>
      </c>
      <c r="E347" s="10">
        <v>1</v>
      </c>
      <c r="F347" s="10">
        <v>9600</v>
      </c>
      <c r="G347" s="10">
        <v>9600</v>
      </c>
    </row>
    <row r="348" spans="1:7" ht="24.95" customHeight="1" x14ac:dyDescent="0.15">
      <c r="A348" s="27" t="s">
        <v>475</v>
      </c>
      <c r="B348" s="27"/>
      <c r="C348" s="27"/>
      <c r="D348" s="27"/>
      <c r="E348" s="11">
        <f>SUBTOTAL(9,E347:E347)</f>
        <v>1</v>
      </c>
      <c r="F348" s="11" t="s">
        <v>253</v>
      </c>
      <c r="G348" s="11">
        <f>SUBTOTAL(9,G347:G347)</f>
        <v>9600</v>
      </c>
    </row>
    <row r="349" spans="1:7" ht="39.950000000000003" customHeight="1" x14ac:dyDescent="0.15">
      <c r="A349" s="7" t="s">
        <v>516</v>
      </c>
      <c r="B349" s="20" t="s">
        <v>517</v>
      </c>
      <c r="C349" s="20"/>
      <c r="D349" s="7" t="s">
        <v>54</v>
      </c>
      <c r="E349" s="10">
        <v>1</v>
      </c>
      <c r="F349" s="10">
        <v>22800</v>
      </c>
      <c r="G349" s="10">
        <v>22800</v>
      </c>
    </row>
    <row r="350" spans="1:7" ht="24.95" customHeight="1" x14ac:dyDescent="0.15">
      <c r="A350" s="27" t="s">
        <v>475</v>
      </c>
      <c r="B350" s="27"/>
      <c r="C350" s="27"/>
      <c r="D350" s="27"/>
      <c r="E350" s="11">
        <f>SUBTOTAL(9,E349:E349)</f>
        <v>1</v>
      </c>
      <c r="F350" s="11" t="s">
        <v>253</v>
      </c>
      <c r="G350" s="11">
        <f>SUBTOTAL(9,G349:G349)</f>
        <v>22800</v>
      </c>
    </row>
    <row r="351" spans="1:7" ht="39.950000000000003" customHeight="1" x14ac:dyDescent="0.15">
      <c r="A351" s="7" t="s">
        <v>518</v>
      </c>
      <c r="B351" s="20" t="s">
        <v>519</v>
      </c>
      <c r="C351" s="20"/>
      <c r="D351" s="7" t="s">
        <v>54</v>
      </c>
      <c r="E351" s="10">
        <v>1</v>
      </c>
      <c r="F351" s="10">
        <v>8000</v>
      </c>
      <c r="G351" s="10">
        <v>8000</v>
      </c>
    </row>
    <row r="352" spans="1:7" ht="24.95" customHeight="1" x14ac:dyDescent="0.15">
      <c r="A352" s="27" t="s">
        <v>475</v>
      </c>
      <c r="B352" s="27"/>
      <c r="C352" s="27"/>
      <c r="D352" s="27"/>
      <c r="E352" s="11">
        <f>SUBTOTAL(9,E351:E351)</f>
        <v>1</v>
      </c>
      <c r="F352" s="11" t="s">
        <v>253</v>
      </c>
      <c r="G352" s="11">
        <f>SUBTOTAL(9,G351:G351)</f>
        <v>8000</v>
      </c>
    </row>
    <row r="353" spans="1:7" ht="39.950000000000003" customHeight="1" x14ac:dyDescent="0.15">
      <c r="A353" s="7" t="s">
        <v>520</v>
      </c>
      <c r="B353" s="20" t="s">
        <v>521</v>
      </c>
      <c r="C353" s="20"/>
      <c r="D353" s="7" t="s">
        <v>54</v>
      </c>
      <c r="E353" s="10">
        <v>1</v>
      </c>
      <c r="F353" s="10">
        <v>60000</v>
      </c>
      <c r="G353" s="10">
        <v>60000</v>
      </c>
    </row>
    <row r="354" spans="1:7" ht="24.95" customHeight="1" x14ac:dyDescent="0.15">
      <c r="A354" s="27" t="s">
        <v>475</v>
      </c>
      <c r="B354" s="27"/>
      <c r="C354" s="27"/>
      <c r="D354" s="27"/>
      <c r="E354" s="11">
        <f>SUBTOTAL(9,E353:E353)</f>
        <v>1</v>
      </c>
      <c r="F354" s="11" t="s">
        <v>253</v>
      </c>
      <c r="G354" s="11">
        <f>SUBTOTAL(9,G353:G353)</f>
        <v>60000</v>
      </c>
    </row>
    <row r="355" spans="1:7" ht="39.950000000000003" customHeight="1" x14ac:dyDescent="0.15">
      <c r="A355" s="7" t="s">
        <v>524</v>
      </c>
      <c r="B355" s="20" t="s">
        <v>525</v>
      </c>
      <c r="C355" s="20"/>
      <c r="D355" s="7" t="s">
        <v>54</v>
      </c>
      <c r="E355" s="10">
        <v>1</v>
      </c>
      <c r="F355" s="10">
        <v>172500</v>
      </c>
      <c r="G355" s="10">
        <v>172500</v>
      </c>
    </row>
    <row r="356" spans="1:7" ht="24.95" customHeight="1" x14ac:dyDescent="0.15">
      <c r="A356" s="27" t="s">
        <v>475</v>
      </c>
      <c r="B356" s="27"/>
      <c r="C356" s="27"/>
      <c r="D356" s="27"/>
      <c r="E356" s="11">
        <f>SUBTOTAL(9,E355:E355)</f>
        <v>1</v>
      </c>
      <c r="F356" s="11" t="s">
        <v>253</v>
      </c>
      <c r="G356" s="11">
        <f>SUBTOTAL(9,G355:G355)</f>
        <v>172500</v>
      </c>
    </row>
    <row r="357" spans="1:7" ht="20.100000000000001" customHeight="1" x14ac:dyDescent="0.15">
      <c r="A357" s="7" t="s">
        <v>526</v>
      </c>
      <c r="B357" s="20" t="s">
        <v>527</v>
      </c>
      <c r="C357" s="20"/>
      <c r="D357" s="7" t="s">
        <v>54</v>
      </c>
      <c r="E357" s="10">
        <v>1</v>
      </c>
      <c r="F357" s="10">
        <v>33000</v>
      </c>
      <c r="G357" s="10">
        <v>33000</v>
      </c>
    </row>
    <row r="358" spans="1:7" ht="24.95" customHeight="1" x14ac:dyDescent="0.15">
      <c r="A358" s="27" t="s">
        <v>475</v>
      </c>
      <c r="B358" s="27"/>
      <c r="C358" s="27"/>
      <c r="D358" s="27"/>
      <c r="E358" s="11">
        <f>SUBTOTAL(9,E357:E357)</f>
        <v>1</v>
      </c>
      <c r="F358" s="11" t="s">
        <v>253</v>
      </c>
      <c r="G358" s="11">
        <f>SUBTOTAL(9,G357:G357)</f>
        <v>33000</v>
      </c>
    </row>
    <row r="359" spans="1:7" ht="24.95" customHeight="1" x14ac:dyDescent="0.15">
      <c r="A359" s="27" t="s">
        <v>476</v>
      </c>
      <c r="B359" s="27"/>
      <c r="C359" s="27"/>
      <c r="D359" s="27"/>
      <c r="E359" s="27"/>
      <c r="F359" s="27"/>
      <c r="G359" s="11">
        <f>SUBTOTAL(9,G333:G358)</f>
        <v>739442</v>
      </c>
    </row>
    <row r="360" spans="1:7" ht="24.95" customHeight="1" x14ac:dyDescent="0.15"/>
    <row r="361" spans="1:7" ht="20.100000000000001" customHeight="1" x14ac:dyDescent="0.15">
      <c r="A361" s="25" t="s">
        <v>345</v>
      </c>
      <c r="B361" s="25"/>
      <c r="C361" s="26" t="s">
        <v>204</v>
      </c>
      <c r="D361" s="26"/>
      <c r="E361" s="26"/>
      <c r="F361" s="26"/>
      <c r="G361" s="26"/>
    </row>
    <row r="362" spans="1:7" ht="20.100000000000001" customHeight="1" x14ac:dyDescent="0.15">
      <c r="A362" s="25" t="s">
        <v>346</v>
      </c>
      <c r="B362" s="25"/>
      <c r="C362" s="26" t="s">
        <v>347</v>
      </c>
      <c r="D362" s="26"/>
      <c r="E362" s="26"/>
      <c r="F362" s="26"/>
      <c r="G362" s="26"/>
    </row>
    <row r="363" spans="1:7" ht="24.95" customHeight="1" x14ac:dyDescent="0.15">
      <c r="A363" s="25" t="s">
        <v>348</v>
      </c>
      <c r="B363" s="25"/>
      <c r="C363" s="26" t="s">
        <v>312</v>
      </c>
      <c r="D363" s="26"/>
      <c r="E363" s="26"/>
      <c r="F363" s="26"/>
      <c r="G363" s="26"/>
    </row>
    <row r="364" spans="1:7" ht="15" customHeight="1" x14ac:dyDescent="0.15"/>
    <row r="365" spans="1:7" ht="24.95" customHeight="1" x14ac:dyDescent="0.15">
      <c r="A365" s="16" t="s">
        <v>530</v>
      </c>
      <c r="B365" s="16"/>
      <c r="C365" s="16"/>
      <c r="D365" s="16"/>
      <c r="E365" s="16"/>
      <c r="F365" s="16"/>
      <c r="G365" s="16"/>
    </row>
    <row r="366" spans="1:7" ht="15" customHeight="1" x14ac:dyDescent="0.15"/>
    <row r="367" spans="1:7" ht="50.1" customHeight="1" x14ac:dyDescent="0.15">
      <c r="A367" s="7" t="s">
        <v>241</v>
      </c>
      <c r="B367" s="21" t="s">
        <v>436</v>
      </c>
      <c r="C367" s="21"/>
      <c r="D367" s="7" t="s">
        <v>469</v>
      </c>
      <c r="E367" s="7" t="s">
        <v>470</v>
      </c>
      <c r="F367" s="7" t="s">
        <v>471</v>
      </c>
      <c r="G367" s="7" t="s">
        <v>472</v>
      </c>
    </row>
    <row r="368" spans="1:7" ht="15" customHeight="1" x14ac:dyDescent="0.15">
      <c r="A368" s="7">
        <v>1</v>
      </c>
      <c r="B368" s="21">
        <v>2</v>
      </c>
      <c r="C368" s="21"/>
      <c r="D368" s="7">
        <v>3</v>
      </c>
      <c r="E368" s="7">
        <v>4</v>
      </c>
      <c r="F368" s="7">
        <v>5</v>
      </c>
      <c r="G368" s="7">
        <v>6</v>
      </c>
    </row>
    <row r="369" spans="1:7" ht="20.100000000000001" customHeight="1" x14ac:dyDescent="0.15">
      <c r="A369" s="7" t="s">
        <v>415</v>
      </c>
      <c r="B369" s="20" t="s">
        <v>531</v>
      </c>
      <c r="C369" s="20"/>
      <c r="D369" s="7" t="s">
        <v>54</v>
      </c>
      <c r="E369" s="10">
        <v>1</v>
      </c>
      <c r="F369" s="10">
        <v>18000</v>
      </c>
      <c r="G369" s="10">
        <v>18000</v>
      </c>
    </row>
    <row r="370" spans="1:7" ht="24.95" customHeight="1" x14ac:dyDescent="0.15">
      <c r="A370" s="27" t="s">
        <v>475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18000</v>
      </c>
    </row>
    <row r="371" spans="1:7" ht="24.95" customHeight="1" x14ac:dyDescent="0.15">
      <c r="A371" s="27" t="s">
        <v>476</v>
      </c>
      <c r="B371" s="27"/>
      <c r="C371" s="27"/>
      <c r="D371" s="27"/>
      <c r="E371" s="27"/>
      <c r="F371" s="27"/>
      <c r="G371" s="11">
        <f>SUBTOTAL(9,G369:G370)</f>
        <v>18000</v>
      </c>
    </row>
    <row r="372" spans="1:7" ht="24.95" customHeight="1" x14ac:dyDescent="0.15"/>
    <row r="373" spans="1:7" ht="20.100000000000001" customHeight="1" x14ac:dyDescent="0.15">
      <c r="A373" s="25" t="s">
        <v>345</v>
      </c>
      <c r="B373" s="25"/>
      <c r="C373" s="26" t="s">
        <v>204</v>
      </c>
      <c r="D373" s="26"/>
      <c r="E373" s="26"/>
      <c r="F373" s="26"/>
      <c r="G373" s="26"/>
    </row>
    <row r="374" spans="1:7" ht="20.100000000000001" customHeight="1" x14ac:dyDescent="0.15">
      <c r="A374" s="25" t="s">
        <v>346</v>
      </c>
      <c r="B374" s="25"/>
      <c r="C374" s="26" t="s">
        <v>347</v>
      </c>
      <c r="D374" s="26"/>
      <c r="E374" s="26"/>
      <c r="F374" s="26"/>
      <c r="G374" s="26"/>
    </row>
    <row r="375" spans="1:7" ht="24.95" customHeight="1" x14ac:dyDescent="0.15">
      <c r="A375" s="25" t="s">
        <v>348</v>
      </c>
      <c r="B375" s="25"/>
      <c r="C375" s="26" t="s">
        <v>312</v>
      </c>
      <c r="D375" s="26"/>
      <c r="E375" s="26"/>
      <c r="F375" s="26"/>
      <c r="G375" s="26"/>
    </row>
    <row r="376" spans="1:7" ht="15" customHeight="1" x14ac:dyDescent="0.15"/>
    <row r="377" spans="1:7" ht="24.95" customHeight="1" x14ac:dyDescent="0.15">
      <c r="A377" s="16" t="s">
        <v>532</v>
      </c>
      <c r="B377" s="16"/>
      <c r="C377" s="16"/>
      <c r="D377" s="16"/>
      <c r="E377" s="16"/>
      <c r="F377" s="16"/>
      <c r="G377" s="16"/>
    </row>
    <row r="378" spans="1:7" ht="15" customHeight="1" x14ac:dyDescent="0.15"/>
    <row r="379" spans="1:7" ht="50.1" customHeight="1" x14ac:dyDescent="0.15">
      <c r="A379" s="7" t="s">
        <v>241</v>
      </c>
      <c r="B379" s="21" t="s">
        <v>436</v>
      </c>
      <c r="C379" s="21"/>
      <c r="D379" s="7" t="s">
        <v>469</v>
      </c>
      <c r="E379" s="7" t="s">
        <v>470</v>
      </c>
      <c r="F379" s="7" t="s">
        <v>471</v>
      </c>
      <c r="G379" s="7" t="s">
        <v>472</v>
      </c>
    </row>
    <row r="380" spans="1:7" ht="15" customHeight="1" x14ac:dyDescent="0.15">
      <c r="A380" s="7">
        <v>1</v>
      </c>
      <c r="B380" s="21">
        <v>2</v>
      </c>
      <c r="C380" s="21"/>
      <c r="D380" s="7">
        <v>3</v>
      </c>
      <c r="E380" s="7">
        <v>4</v>
      </c>
      <c r="F380" s="7">
        <v>5</v>
      </c>
      <c r="G380" s="7">
        <v>6</v>
      </c>
    </row>
    <row r="381" spans="1:7" ht="39.950000000000003" customHeight="1" x14ac:dyDescent="0.15">
      <c r="A381" s="7" t="s">
        <v>428</v>
      </c>
      <c r="B381" s="20" t="s">
        <v>533</v>
      </c>
      <c r="C381" s="20"/>
      <c r="D381" s="7" t="s">
        <v>54</v>
      </c>
      <c r="E381" s="10">
        <v>1</v>
      </c>
      <c r="F381" s="10">
        <v>380000</v>
      </c>
      <c r="G381" s="10">
        <v>380000</v>
      </c>
    </row>
    <row r="382" spans="1:7" ht="24.95" customHeight="1" x14ac:dyDescent="0.15">
      <c r="A382" s="27" t="s">
        <v>475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380000</v>
      </c>
    </row>
    <row r="383" spans="1:7" ht="24.95" customHeight="1" x14ac:dyDescent="0.15">
      <c r="A383" s="27" t="s">
        <v>476</v>
      </c>
      <c r="B383" s="27"/>
      <c r="C383" s="27"/>
      <c r="D383" s="27"/>
      <c r="E383" s="27"/>
      <c r="F383" s="27"/>
      <c r="G383" s="11">
        <f>SUBTOTAL(9,G381:G382)</f>
        <v>380000</v>
      </c>
    </row>
    <row r="384" spans="1:7" ht="24.95" customHeight="1" x14ac:dyDescent="0.15"/>
    <row r="385" spans="1:7" ht="20.100000000000001" customHeight="1" x14ac:dyDescent="0.15">
      <c r="A385" s="25" t="s">
        <v>345</v>
      </c>
      <c r="B385" s="25"/>
      <c r="C385" s="26" t="s">
        <v>204</v>
      </c>
      <c r="D385" s="26"/>
      <c r="E385" s="26"/>
      <c r="F385" s="26"/>
      <c r="G385" s="26"/>
    </row>
    <row r="386" spans="1:7" ht="20.100000000000001" customHeight="1" x14ac:dyDescent="0.15">
      <c r="A386" s="25" t="s">
        <v>346</v>
      </c>
      <c r="B386" s="25"/>
      <c r="C386" s="26" t="s">
        <v>347</v>
      </c>
      <c r="D386" s="26"/>
      <c r="E386" s="26"/>
      <c r="F386" s="26"/>
      <c r="G386" s="26"/>
    </row>
    <row r="387" spans="1:7" ht="24.95" customHeight="1" x14ac:dyDescent="0.15">
      <c r="A387" s="25" t="s">
        <v>348</v>
      </c>
      <c r="B387" s="25"/>
      <c r="C387" s="26" t="s">
        <v>312</v>
      </c>
      <c r="D387" s="26"/>
      <c r="E387" s="26"/>
      <c r="F387" s="26"/>
      <c r="G387" s="26"/>
    </row>
    <row r="388" spans="1:7" ht="15" customHeight="1" x14ac:dyDescent="0.15"/>
    <row r="389" spans="1:7" ht="24.95" customHeight="1" x14ac:dyDescent="0.15">
      <c r="A389" s="16" t="s">
        <v>534</v>
      </c>
      <c r="B389" s="16"/>
      <c r="C389" s="16"/>
      <c r="D389" s="16"/>
      <c r="E389" s="16"/>
      <c r="F389" s="16"/>
      <c r="G389" s="16"/>
    </row>
    <row r="390" spans="1:7" ht="15" customHeight="1" x14ac:dyDescent="0.15"/>
    <row r="391" spans="1:7" ht="50.1" customHeight="1" x14ac:dyDescent="0.15">
      <c r="A391" s="7" t="s">
        <v>241</v>
      </c>
      <c r="B391" s="21" t="s">
        <v>436</v>
      </c>
      <c r="C391" s="21"/>
      <c r="D391" s="7" t="s">
        <v>469</v>
      </c>
      <c r="E391" s="7" t="s">
        <v>470</v>
      </c>
      <c r="F391" s="7" t="s">
        <v>471</v>
      </c>
      <c r="G391" s="7" t="s">
        <v>472</v>
      </c>
    </row>
    <row r="392" spans="1:7" ht="15" customHeight="1" x14ac:dyDescent="0.15">
      <c r="A392" s="7">
        <v>1</v>
      </c>
      <c r="B392" s="21">
        <v>2</v>
      </c>
      <c r="C392" s="21"/>
      <c r="D392" s="7">
        <v>3</v>
      </c>
      <c r="E392" s="7">
        <v>4</v>
      </c>
      <c r="F392" s="7">
        <v>5</v>
      </c>
      <c r="G392" s="7">
        <v>6</v>
      </c>
    </row>
    <row r="393" spans="1:7" ht="39.950000000000003" customHeight="1" x14ac:dyDescent="0.15">
      <c r="A393" s="7" t="s">
        <v>535</v>
      </c>
      <c r="B393" s="20" t="s">
        <v>536</v>
      </c>
      <c r="C393" s="20"/>
      <c r="D393" s="7" t="s">
        <v>54</v>
      </c>
      <c r="E393" s="10">
        <v>1</v>
      </c>
      <c r="F393" s="10">
        <v>89588</v>
      </c>
      <c r="G393" s="10">
        <v>89588</v>
      </c>
    </row>
    <row r="394" spans="1:7" ht="24.95" customHeight="1" x14ac:dyDescent="0.15">
      <c r="A394" s="27" t="s">
        <v>475</v>
      </c>
      <c r="B394" s="27"/>
      <c r="C394" s="27"/>
      <c r="D394" s="27"/>
      <c r="E394" s="11">
        <f>SUBTOTAL(9,E393:E393)</f>
        <v>1</v>
      </c>
      <c r="F394" s="11" t="s">
        <v>253</v>
      </c>
      <c r="G394" s="11">
        <f>SUBTOTAL(9,G393:G393)</f>
        <v>89588</v>
      </c>
    </row>
    <row r="395" spans="1:7" ht="24.95" customHeight="1" x14ac:dyDescent="0.15">
      <c r="A395" s="27" t="s">
        <v>476</v>
      </c>
      <c r="B395" s="27"/>
      <c r="C395" s="27"/>
      <c r="D395" s="27"/>
      <c r="E395" s="27"/>
      <c r="F395" s="27"/>
      <c r="G395" s="11">
        <f>SUBTOTAL(9,G393:G394)</f>
        <v>89588</v>
      </c>
    </row>
    <row r="396" spans="1:7" ht="24.95" customHeight="1" x14ac:dyDescent="0.15"/>
    <row r="397" spans="1:7" ht="20.100000000000001" customHeight="1" x14ac:dyDescent="0.15">
      <c r="A397" s="25" t="s">
        <v>345</v>
      </c>
      <c r="B397" s="25"/>
      <c r="C397" s="26" t="s">
        <v>204</v>
      </c>
      <c r="D397" s="26"/>
      <c r="E397" s="26"/>
      <c r="F397" s="26"/>
      <c r="G397" s="26"/>
    </row>
    <row r="398" spans="1:7" ht="20.100000000000001" customHeight="1" x14ac:dyDescent="0.15">
      <c r="A398" s="25" t="s">
        <v>346</v>
      </c>
      <c r="B398" s="25"/>
      <c r="C398" s="26" t="s">
        <v>347</v>
      </c>
      <c r="D398" s="26"/>
      <c r="E398" s="26"/>
      <c r="F398" s="26"/>
      <c r="G398" s="26"/>
    </row>
    <row r="399" spans="1:7" ht="24.95" customHeight="1" x14ac:dyDescent="0.15">
      <c r="A399" s="25" t="s">
        <v>348</v>
      </c>
      <c r="B399" s="25"/>
      <c r="C399" s="26" t="s">
        <v>312</v>
      </c>
      <c r="D399" s="26"/>
      <c r="E399" s="26"/>
      <c r="F399" s="26"/>
      <c r="G399" s="26"/>
    </row>
    <row r="400" spans="1:7" ht="15" customHeight="1" x14ac:dyDescent="0.15"/>
    <row r="401" spans="1:7" ht="24.95" customHeight="1" x14ac:dyDescent="0.15">
      <c r="A401" s="16" t="s">
        <v>468</v>
      </c>
      <c r="B401" s="16"/>
      <c r="C401" s="16"/>
      <c r="D401" s="16"/>
      <c r="E401" s="16"/>
      <c r="F401" s="16"/>
      <c r="G401" s="16"/>
    </row>
    <row r="402" spans="1:7" ht="15" customHeight="1" x14ac:dyDescent="0.15"/>
    <row r="403" spans="1:7" ht="50.1" customHeight="1" x14ac:dyDescent="0.15">
      <c r="A403" s="7" t="s">
        <v>241</v>
      </c>
      <c r="B403" s="21" t="s">
        <v>436</v>
      </c>
      <c r="C403" s="21"/>
      <c r="D403" s="7" t="s">
        <v>469</v>
      </c>
      <c r="E403" s="7" t="s">
        <v>470</v>
      </c>
      <c r="F403" s="7" t="s">
        <v>471</v>
      </c>
      <c r="G403" s="7" t="s">
        <v>472</v>
      </c>
    </row>
    <row r="404" spans="1:7" ht="15" customHeight="1" x14ac:dyDescent="0.15">
      <c r="A404" s="7">
        <v>1</v>
      </c>
      <c r="B404" s="21">
        <v>2</v>
      </c>
      <c r="C404" s="21"/>
      <c r="D404" s="7">
        <v>3</v>
      </c>
      <c r="E404" s="7">
        <v>4</v>
      </c>
      <c r="F404" s="7">
        <v>5</v>
      </c>
      <c r="G404" s="7">
        <v>6</v>
      </c>
    </row>
    <row r="405" spans="1:7" ht="39.950000000000003" customHeight="1" x14ac:dyDescent="0.15">
      <c r="A405" s="7" t="s">
        <v>537</v>
      </c>
      <c r="B405" s="20" t="s">
        <v>538</v>
      </c>
      <c r="C405" s="20"/>
      <c r="D405" s="7" t="s">
        <v>54</v>
      </c>
      <c r="E405" s="10">
        <v>1</v>
      </c>
      <c r="F405" s="10">
        <v>2291.9</v>
      </c>
      <c r="G405" s="10">
        <v>2291.9</v>
      </c>
    </row>
    <row r="406" spans="1:7" ht="39.950000000000003" customHeight="1" x14ac:dyDescent="0.15">
      <c r="A406" s="7" t="s">
        <v>537</v>
      </c>
      <c r="B406" s="20" t="s">
        <v>539</v>
      </c>
      <c r="C406" s="20"/>
      <c r="D406" s="7" t="s">
        <v>54</v>
      </c>
      <c r="E406" s="10">
        <v>1</v>
      </c>
      <c r="F406" s="10">
        <v>10000</v>
      </c>
      <c r="G406" s="10">
        <v>10000</v>
      </c>
    </row>
    <row r="407" spans="1:7" ht="39.950000000000003" customHeight="1" x14ac:dyDescent="0.15">
      <c r="A407" s="7" t="s">
        <v>537</v>
      </c>
      <c r="B407" s="20" t="s">
        <v>540</v>
      </c>
      <c r="C407" s="20"/>
      <c r="D407" s="7" t="s">
        <v>54</v>
      </c>
      <c r="E407" s="10">
        <v>1</v>
      </c>
      <c r="F407" s="10">
        <v>25000</v>
      </c>
      <c r="G407" s="10">
        <v>25000</v>
      </c>
    </row>
    <row r="408" spans="1:7" ht="39.950000000000003" customHeight="1" x14ac:dyDescent="0.15">
      <c r="A408" s="7" t="s">
        <v>537</v>
      </c>
      <c r="B408" s="20" t="s">
        <v>541</v>
      </c>
      <c r="C408" s="20"/>
      <c r="D408" s="7" t="s">
        <v>54</v>
      </c>
      <c r="E408" s="10">
        <v>1</v>
      </c>
      <c r="F408" s="10">
        <v>2291.9</v>
      </c>
      <c r="G408" s="10">
        <v>2291.9</v>
      </c>
    </row>
    <row r="409" spans="1:7" ht="39.950000000000003" customHeight="1" x14ac:dyDescent="0.15">
      <c r="A409" s="7" t="s">
        <v>537</v>
      </c>
      <c r="B409" s="20" t="s">
        <v>542</v>
      </c>
      <c r="C409" s="20"/>
      <c r="D409" s="7" t="s">
        <v>54</v>
      </c>
      <c r="E409" s="10">
        <v>1</v>
      </c>
      <c r="F409" s="10">
        <v>15000</v>
      </c>
      <c r="G409" s="10">
        <v>15000</v>
      </c>
    </row>
    <row r="410" spans="1:7" ht="39.950000000000003" customHeight="1" x14ac:dyDescent="0.15">
      <c r="A410" s="7" t="s">
        <v>537</v>
      </c>
      <c r="B410" s="20" t="s">
        <v>541</v>
      </c>
      <c r="C410" s="20"/>
      <c r="D410" s="7" t="s">
        <v>54</v>
      </c>
      <c r="E410" s="10">
        <v>1</v>
      </c>
      <c r="F410" s="10">
        <v>16539.72</v>
      </c>
      <c r="G410" s="10">
        <v>16539.72</v>
      </c>
    </row>
    <row r="411" spans="1:7" ht="24.95" customHeight="1" x14ac:dyDescent="0.15">
      <c r="A411" s="27" t="s">
        <v>475</v>
      </c>
      <c r="B411" s="27"/>
      <c r="C411" s="27"/>
      <c r="D411" s="27"/>
      <c r="E411" s="11">
        <f>SUBTOTAL(9,E405:E410)</f>
        <v>6</v>
      </c>
      <c r="F411" s="11" t="s">
        <v>253</v>
      </c>
      <c r="G411" s="11">
        <f>SUBTOTAL(9,G405:G410)</f>
        <v>71123.520000000004</v>
      </c>
    </row>
    <row r="412" spans="1:7" ht="24.95" customHeight="1" x14ac:dyDescent="0.15">
      <c r="A412" s="27" t="s">
        <v>476</v>
      </c>
      <c r="B412" s="27"/>
      <c r="C412" s="27"/>
      <c r="D412" s="27"/>
      <c r="E412" s="27"/>
      <c r="F412" s="27"/>
      <c r="G412" s="11">
        <f>SUBTOTAL(9,G405:G411)</f>
        <v>71123.520000000004</v>
      </c>
    </row>
    <row r="413" spans="1:7" ht="24.95" customHeight="1" x14ac:dyDescent="0.15"/>
    <row r="414" spans="1:7" ht="20.100000000000001" customHeight="1" x14ac:dyDescent="0.15">
      <c r="A414" s="25" t="s">
        <v>345</v>
      </c>
      <c r="B414" s="25"/>
      <c r="C414" s="26" t="s">
        <v>204</v>
      </c>
      <c r="D414" s="26"/>
      <c r="E414" s="26"/>
      <c r="F414" s="26"/>
      <c r="G414" s="26"/>
    </row>
    <row r="415" spans="1:7" ht="20.100000000000001" customHeight="1" x14ac:dyDescent="0.15">
      <c r="A415" s="25" t="s">
        <v>346</v>
      </c>
      <c r="B415" s="25"/>
      <c r="C415" s="26" t="s">
        <v>347</v>
      </c>
      <c r="D415" s="26"/>
      <c r="E415" s="26"/>
      <c r="F415" s="26"/>
      <c r="G415" s="26"/>
    </row>
    <row r="416" spans="1:7" ht="24.95" customHeight="1" x14ac:dyDescent="0.15">
      <c r="A416" s="25" t="s">
        <v>348</v>
      </c>
      <c r="B416" s="25"/>
      <c r="C416" s="26" t="s">
        <v>312</v>
      </c>
      <c r="D416" s="26"/>
      <c r="E416" s="26"/>
      <c r="F416" s="26"/>
      <c r="G416" s="26"/>
    </row>
    <row r="417" spans="1:7" ht="15" customHeight="1" x14ac:dyDescent="0.15"/>
    <row r="418" spans="1:7" ht="24.95" customHeight="1" x14ac:dyDescent="0.15">
      <c r="A418" s="16" t="s">
        <v>543</v>
      </c>
      <c r="B418" s="16"/>
      <c r="C418" s="16"/>
      <c r="D418" s="16"/>
      <c r="E418" s="16"/>
      <c r="F418" s="16"/>
      <c r="G418" s="16"/>
    </row>
    <row r="419" spans="1:7" ht="15" customHeight="1" x14ac:dyDescent="0.15"/>
    <row r="420" spans="1:7" ht="50.1" customHeight="1" x14ac:dyDescent="0.15">
      <c r="A420" s="7" t="s">
        <v>241</v>
      </c>
      <c r="B420" s="21" t="s">
        <v>436</v>
      </c>
      <c r="C420" s="21"/>
      <c r="D420" s="7" t="s">
        <v>469</v>
      </c>
      <c r="E420" s="7" t="s">
        <v>470</v>
      </c>
      <c r="F420" s="7" t="s">
        <v>471</v>
      </c>
      <c r="G420" s="7" t="s">
        <v>472</v>
      </c>
    </row>
    <row r="421" spans="1:7" ht="15" customHeight="1" x14ac:dyDescent="0.15">
      <c r="A421" s="7">
        <v>1</v>
      </c>
      <c r="B421" s="21">
        <v>2</v>
      </c>
      <c r="C421" s="21"/>
      <c r="D421" s="7">
        <v>3</v>
      </c>
      <c r="E421" s="7">
        <v>4</v>
      </c>
      <c r="F421" s="7">
        <v>5</v>
      </c>
      <c r="G421" s="7">
        <v>6</v>
      </c>
    </row>
    <row r="422" spans="1:7" ht="60" customHeight="1" x14ac:dyDescent="0.15">
      <c r="A422" s="7" t="s">
        <v>544</v>
      </c>
      <c r="B422" s="20" t="s">
        <v>545</v>
      </c>
      <c r="C422" s="20"/>
      <c r="D422" s="7" t="s">
        <v>54</v>
      </c>
      <c r="E422" s="10">
        <v>1</v>
      </c>
      <c r="F422" s="10">
        <v>10000</v>
      </c>
      <c r="G422" s="10">
        <v>10000</v>
      </c>
    </row>
    <row r="423" spans="1:7" ht="60" customHeight="1" x14ac:dyDescent="0.15">
      <c r="A423" s="7" t="s">
        <v>544</v>
      </c>
      <c r="B423" s="20" t="s">
        <v>546</v>
      </c>
      <c r="C423" s="20"/>
      <c r="D423" s="7" t="s">
        <v>54</v>
      </c>
      <c r="E423" s="10">
        <v>1</v>
      </c>
      <c r="F423" s="10">
        <v>15000.55</v>
      </c>
      <c r="G423" s="10">
        <v>15000.55</v>
      </c>
    </row>
    <row r="424" spans="1:7" ht="60" customHeight="1" x14ac:dyDescent="0.15">
      <c r="A424" s="7" t="s">
        <v>544</v>
      </c>
      <c r="B424" s="20" t="s">
        <v>547</v>
      </c>
      <c r="C424" s="20"/>
      <c r="D424" s="7" t="s">
        <v>54</v>
      </c>
      <c r="E424" s="10">
        <v>1</v>
      </c>
      <c r="F424" s="10">
        <v>24277.95</v>
      </c>
      <c r="G424" s="10">
        <v>24277.95</v>
      </c>
    </row>
    <row r="425" spans="1:7" ht="80.099999999999994" customHeight="1" x14ac:dyDescent="0.15">
      <c r="A425" s="7" t="s">
        <v>544</v>
      </c>
      <c r="B425" s="20" t="s">
        <v>548</v>
      </c>
      <c r="C425" s="20"/>
      <c r="D425" s="7" t="s">
        <v>54</v>
      </c>
      <c r="E425" s="10">
        <v>1</v>
      </c>
      <c r="F425" s="10">
        <v>44073.64</v>
      </c>
      <c r="G425" s="10">
        <v>44073.64</v>
      </c>
    </row>
    <row r="426" spans="1:7" ht="60" customHeight="1" x14ac:dyDescent="0.15">
      <c r="A426" s="7" t="s">
        <v>544</v>
      </c>
      <c r="B426" s="20" t="s">
        <v>549</v>
      </c>
      <c r="C426" s="20"/>
      <c r="D426" s="7" t="s">
        <v>54</v>
      </c>
      <c r="E426" s="10">
        <v>1</v>
      </c>
      <c r="F426" s="10">
        <v>15000</v>
      </c>
      <c r="G426" s="10">
        <v>15000</v>
      </c>
    </row>
    <row r="427" spans="1:7" ht="24.95" customHeight="1" x14ac:dyDescent="0.15">
      <c r="A427" s="27" t="s">
        <v>475</v>
      </c>
      <c r="B427" s="27"/>
      <c r="C427" s="27"/>
      <c r="D427" s="27"/>
      <c r="E427" s="11">
        <f>SUBTOTAL(9,E422:E426)</f>
        <v>5</v>
      </c>
      <c r="F427" s="11" t="s">
        <v>253</v>
      </c>
      <c r="G427" s="11">
        <f>SUBTOTAL(9,G422:G426)</f>
        <v>108352.14</v>
      </c>
    </row>
    <row r="428" spans="1:7" ht="24.95" customHeight="1" x14ac:dyDescent="0.15">
      <c r="A428" s="27" t="s">
        <v>476</v>
      </c>
      <c r="B428" s="27"/>
      <c r="C428" s="27"/>
      <c r="D428" s="27"/>
      <c r="E428" s="27"/>
      <c r="F428" s="27"/>
      <c r="G428" s="11">
        <f>SUBTOTAL(9,G422:G427)</f>
        <v>108352.14</v>
      </c>
    </row>
    <row r="429" spans="1:7" ht="24.95" customHeight="1" x14ac:dyDescent="0.15"/>
    <row r="430" spans="1:7" ht="20.100000000000001" customHeight="1" x14ac:dyDescent="0.15">
      <c r="A430" s="25" t="s">
        <v>345</v>
      </c>
      <c r="B430" s="25"/>
      <c r="C430" s="26" t="s">
        <v>204</v>
      </c>
      <c r="D430" s="26"/>
      <c r="E430" s="26"/>
      <c r="F430" s="26"/>
      <c r="G430" s="26"/>
    </row>
    <row r="431" spans="1:7" ht="20.100000000000001" customHeight="1" x14ac:dyDescent="0.15">
      <c r="A431" s="25" t="s">
        <v>346</v>
      </c>
      <c r="B431" s="25"/>
      <c r="C431" s="26" t="s">
        <v>550</v>
      </c>
      <c r="D431" s="26"/>
      <c r="E431" s="26"/>
      <c r="F431" s="26"/>
      <c r="G431" s="26"/>
    </row>
    <row r="432" spans="1:7" ht="24.95" customHeight="1" x14ac:dyDescent="0.15">
      <c r="A432" s="25" t="s">
        <v>348</v>
      </c>
      <c r="B432" s="25"/>
      <c r="C432" s="26" t="s">
        <v>312</v>
      </c>
      <c r="D432" s="26"/>
      <c r="E432" s="26"/>
      <c r="F432" s="26"/>
      <c r="G432" s="26"/>
    </row>
    <row r="433" spans="1:7" ht="15" customHeight="1" x14ac:dyDescent="0.15"/>
    <row r="434" spans="1:7" ht="24.95" customHeight="1" x14ac:dyDescent="0.15">
      <c r="A434" s="16" t="s">
        <v>532</v>
      </c>
      <c r="B434" s="16"/>
      <c r="C434" s="16"/>
      <c r="D434" s="16"/>
      <c r="E434" s="16"/>
      <c r="F434" s="16"/>
      <c r="G434" s="16"/>
    </row>
    <row r="435" spans="1:7" ht="15" customHeight="1" x14ac:dyDescent="0.15"/>
    <row r="436" spans="1:7" ht="50.1" customHeight="1" x14ac:dyDescent="0.15">
      <c r="A436" s="7" t="s">
        <v>241</v>
      </c>
      <c r="B436" s="21" t="s">
        <v>436</v>
      </c>
      <c r="C436" s="21"/>
      <c r="D436" s="7" t="s">
        <v>469</v>
      </c>
      <c r="E436" s="7" t="s">
        <v>470</v>
      </c>
      <c r="F436" s="7" t="s">
        <v>471</v>
      </c>
      <c r="G436" s="7" t="s">
        <v>472</v>
      </c>
    </row>
    <row r="437" spans="1:7" ht="15" customHeight="1" x14ac:dyDescent="0.15">
      <c r="A437" s="7">
        <v>1</v>
      </c>
      <c r="B437" s="21">
        <v>2</v>
      </c>
      <c r="C437" s="21"/>
      <c r="D437" s="7">
        <v>3</v>
      </c>
      <c r="E437" s="7">
        <v>4</v>
      </c>
      <c r="F437" s="7">
        <v>5</v>
      </c>
      <c r="G437" s="7">
        <v>6</v>
      </c>
    </row>
    <row r="438" spans="1:7" ht="39.950000000000003" customHeight="1" x14ac:dyDescent="0.15">
      <c r="A438" s="7" t="s">
        <v>557</v>
      </c>
      <c r="B438" s="20" t="s">
        <v>558</v>
      </c>
      <c r="C438" s="20"/>
      <c r="D438" s="7" t="s">
        <v>54</v>
      </c>
      <c r="E438" s="10">
        <v>1</v>
      </c>
      <c r="F438" s="10">
        <v>200000</v>
      </c>
      <c r="G438" s="10">
        <v>200000</v>
      </c>
    </row>
    <row r="439" spans="1:7" ht="24.95" customHeight="1" x14ac:dyDescent="0.15">
      <c r="A439" s="27" t="s">
        <v>475</v>
      </c>
      <c r="B439" s="27"/>
      <c r="C439" s="27"/>
      <c r="D439" s="27"/>
      <c r="E439" s="11">
        <f>SUBTOTAL(9,E438:E438)</f>
        <v>1</v>
      </c>
      <c r="F439" s="11" t="s">
        <v>253</v>
      </c>
      <c r="G439" s="11">
        <f>SUBTOTAL(9,G438:G438)</f>
        <v>200000</v>
      </c>
    </row>
    <row r="440" spans="1:7" ht="24.95" customHeight="1" x14ac:dyDescent="0.15">
      <c r="A440" s="27" t="s">
        <v>476</v>
      </c>
      <c r="B440" s="27"/>
      <c r="C440" s="27"/>
      <c r="D440" s="27"/>
      <c r="E440" s="27"/>
      <c r="F440" s="27"/>
      <c r="G440" s="11">
        <f>SUBTOTAL(9,G438:G439)</f>
        <v>200000</v>
      </c>
    </row>
    <row r="441" spans="1:7" ht="24.95" customHeight="1" x14ac:dyDescent="0.15"/>
    <row r="442" spans="1:7" ht="20.100000000000001" customHeight="1" x14ac:dyDescent="0.15">
      <c r="A442" s="25" t="s">
        <v>345</v>
      </c>
      <c r="B442" s="25"/>
      <c r="C442" s="26" t="s">
        <v>214</v>
      </c>
      <c r="D442" s="26"/>
      <c r="E442" s="26"/>
      <c r="F442" s="26"/>
      <c r="G442" s="26"/>
    </row>
    <row r="443" spans="1:7" ht="20.100000000000001" customHeight="1" x14ac:dyDescent="0.15">
      <c r="A443" s="25" t="s">
        <v>346</v>
      </c>
      <c r="B443" s="25"/>
      <c r="C443" s="26" t="s">
        <v>347</v>
      </c>
      <c r="D443" s="26"/>
      <c r="E443" s="26"/>
      <c r="F443" s="26"/>
      <c r="G443" s="26"/>
    </row>
    <row r="444" spans="1:7" ht="24.95" customHeight="1" x14ac:dyDescent="0.15">
      <c r="A444" s="25" t="s">
        <v>348</v>
      </c>
      <c r="B444" s="25"/>
      <c r="C444" s="26" t="s">
        <v>312</v>
      </c>
      <c r="D444" s="26"/>
      <c r="E444" s="26"/>
      <c r="F444" s="26"/>
      <c r="G444" s="26"/>
    </row>
    <row r="445" spans="1:7" ht="15" customHeight="1" x14ac:dyDescent="0.15"/>
    <row r="446" spans="1:7" ht="24.95" customHeight="1" x14ac:dyDescent="0.15">
      <c r="A446" s="16" t="s">
        <v>481</v>
      </c>
      <c r="B446" s="16"/>
      <c r="C446" s="16"/>
      <c r="D446" s="16"/>
      <c r="E446" s="16"/>
      <c r="F446" s="16"/>
      <c r="G446" s="16"/>
    </row>
    <row r="447" spans="1:7" ht="15" customHeight="1" x14ac:dyDescent="0.15"/>
    <row r="448" spans="1:7" ht="50.1" customHeight="1" x14ac:dyDescent="0.15">
      <c r="A448" s="7" t="s">
        <v>241</v>
      </c>
      <c r="B448" s="21" t="s">
        <v>436</v>
      </c>
      <c r="C448" s="21"/>
      <c r="D448" s="7" t="s">
        <v>469</v>
      </c>
      <c r="E448" s="7" t="s">
        <v>470</v>
      </c>
      <c r="F448" s="7" t="s">
        <v>471</v>
      </c>
      <c r="G448" s="7" t="s">
        <v>472</v>
      </c>
    </row>
    <row r="449" spans="1:7" ht="15" customHeight="1" x14ac:dyDescent="0.15">
      <c r="A449" s="7">
        <v>1</v>
      </c>
      <c r="B449" s="21">
        <v>2</v>
      </c>
      <c r="C449" s="21"/>
      <c r="D449" s="7">
        <v>3</v>
      </c>
      <c r="E449" s="7">
        <v>4</v>
      </c>
      <c r="F449" s="7">
        <v>5</v>
      </c>
      <c r="G449" s="7">
        <v>6</v>
      </c>
    </row>
    <row r="450" spans="1:7" ht="20.100000000000001" customHeight="1" x14ac:dyDescent="0.15">
      <c r="A450" s="7" t="s">
        <v>364</v>
      </c>
      <c r="B450" s="20" t="s">
        <v>559</v>
      </c>
      <c r="C450" s="20"/>
      <c r="D450" s="7" t="s">
        <v>54</v>
      </c>
      <c r="E450" s="10">
        <v>1</v>
      </c>
      <c r="F450" s="10">
        <v>79787.509999999995</v>
      </c>
      <c r="G450" s="10">
        <v>79787.509999999995</v>
      </c>
    </row>
    <row r="451" spans="1:7" ht="24.95" customHeight="1" x14ac:dyDescent="0.15">
      <c r="A451" s="27" t="s">
        <v>475</v>
      </c>
      <c r="B451" s="27"/>
      <c r="C451" s="27"/>
      <c r="D451" s="27"/>
      <c r="E451" s="11">
        <f>SUBTOTAL(9,E450:E450)</f>
        <v>1</v>
      </c>
      <c r="F451" s="11" t="s">
        <v>253</v>
      </c>
      <c r="G451" s="11">
        <f>SUBTOTAL(9,G450:G450)</f>
        <v>79787.509999999995</v>
      </c>
    </row>
    <row r="452" spans="1:7" ht="20.100000000000001" customHeight="1" x14ac:dyDescent="0.15">
      <c r="A452" s="7" t="s">
        <v>380</v>
      </c>
      <c r="B452" s="20" t="s">
        <v>560</v>
      </c>
      <c r="C452" s="20"/>
      <c r="D452" s="7" t="s">
        <v>54</v>
      </c>
      <c r="E452" s="10">
        <v>1</v>
      </c>
      <c r="F452" s="10">
        <v>131099.26999999999</v>
      </c>
      <c r="G452" s="10">
        <v>131099.26999999999</v>
      </c>
    </row>
    <row r="453" spans="1:7" ht="24.95" customHeight="1" x14ac:dyDescent="0.15">
      <c r="A453" s="27" t="s">
        <v>475</v>
      </c>
      <c r="B453" s="27"/>
      <c r="C453" s="27"/>
      <c r="D453" s="27"/>
      <c r="E453" s="11">
        <f>SUBTOTAL(9,E452:E452)</f>
        <v>1</v>
      </c>
      <c r="F453" s="11" t="s">
        <v>253</v>
      </c>
      <c r="G453" s="11">
        <f>SUBTOTAL(9,G452:G452)</f>
        <v>131099.26999999999</v>
      </c>
    </row>
    <row r="454" spans="1:7" ht="20.100000000000001" customHeight="1" x14ac:dyDescent="0.15">
      <c r="A454" s="7" t="s">
        <v>384</v>
      </c>
      <c r="B454" s="20" t="s">
        <v>561</v>
      </c>
      <c r="C454" s="20"/>
      <c r="D454" s="7" t="s">
        <v>54</v>
      </c>
      <c r="E454" s="10">
        <v>1</v>
      </c>
      <c r="F454" s="10">
        <v>232645.81</v>
      </c>
      <c r="G454" s="10">
        <v>232645.81</v>
      </c>
    </row>
    <row r="455" spans="1:7" ht="24.95" customHeight="1" x14ac:dyDescent="0.15">
      <c r="A455" s="27" t="s">
        <v>475</v>
      </c>
      <c r="B455" s="27"/>
      <c r="C455" s="27"/>
      <c r="D455" s="27"/>
      <c r="E455" s="11">
        <f>SUBTOTAL(9,E454:E454)</f>
        <v>1</v>
      </c>
      <c r="F455" s="11" t="s">
        <v>253</v>
      </c>
      <c r="G455" s="11">
        <f>SUBTOTAL(9,G454:G454)</f>
        <v>232645.81</v>
      </c>
    </row>
    <row r="456" spans="1:7" ht="24.95" customHeight="1" x14ac:dyDescent="0.15">
      <c r="A456" s="27" t="s">
        <v>476</v>
      </c>
      <c r="B456" s="27"/>
      <c r="C456" s="27"/>
      <c r="D456" s="27"/>
      <c r="E456" s="27"/>
      <c r="F456" s="27"/>
      <c r="G456" s="11">
        <f>SUBTOTAL(9,G450:G455)</f>
        <v>443532.58999999997</v>
      </c>
    </row>
    <row r="457" spans="1:7" ht="24.95" customHeight="1" x14ac:dyDescent="0.15"/>
    <row r="458" spans="1:7" ht="20.100000000000001" customHeight="1" x14ac:dyDescent="0.15">
      <c r="A458" s="25" t="s">
        <v>345</v>
      </c>
      <c r="B458" s="25"/>
      <c r="C458" s="26" t="s">
        <v>204</v>
      </c>
      <c r="D458" s="26"/>
      <c r="E458" s="26"/>
      <c r="F458" s="26"/>
      <c r="G458" s="26"/>
    </row>
    <row r="459" spans="1:7" ht="20.100000000000001" customHeight="1" x14ac:dyDescent="0.15">
      <c r="A459" s="25" t="s">
        <v>346</v>
      </c>
      <c r="B459" s="25"/>
      <c r="C459" s="26" t="s">
        <v>347</v>
      </c>
      <c r="D459" s="26"/>
      <c r="E459" s="26"/>
      <c r="F459" s="26"/>
      <c r="G459" s="26"/>
    </row>
    <row r="460" spans="1:7" ht="24.95" customHeight="1" x14ac:dyDescent="0.15">
      <c r="A460" s="25" t="s">
        <v>348</v>
      </c>
      <c r="B460" s="25"/>
      <c r="C460" s="26" t="s">
        <v>315</v>
      </c>
      <c r="D460" s="26"/>
      <c r="E460" s="26"/>
      <c r="F460" s="26"/>
      <c r="G460" s="26"/>
    </row>
    <row r="461" spans="1:7" ht="15" customHeight="1" x14ac:dyDescent="0.15"/>
    <row r="462" spans="1:7" ht="24.95" customHeight="1" x14ac:dyDescent="0.15">
      <c r="A462" s="16" t="s">
        <v>477</v>
      </c>
      <c r="B462" s="16"/>
      <c r="C462" s="16"/>
      <c r="D462" s="16"/>
      <c r="E462" s="16"/>
      <c r="F462" s="16"/>
      <c r="G462" s="16"/>
    </row>
    <row r="463" spans="1:7" ht="15" customHeight="1" x14ac:dyDescent="0.15"/>
    <row r="464" spans="1:7" ht="50.1" customHeight="1" x14ac:dyDescent="0.15">
      <c r="A464" s="7" t="s">
        <v>241</v>
      </c>
      <c r="B464" s="21" t="s">
        <v>436</v>
      </c>
      <c r="C464" s="21"/>
      <c r="D464" s="7" t="s">
        <v>469</v>
      </c>
      <c r="E464" s="7" t="s">
        <v>470</v>
      </c>
      <c r="F464" s="7" t="s">
        <v>471</v>
      </c>
      <c r="G464" s="7" t="s">
        <v>472</v>
      </c>
    </row>
    <row r="465" spans="1:7" ht="15" customHeight="1" x14ac:dyDescent="0.15">
      <c r="A465" s="7">
        <v>1</v>
      </c>
      <c r="B465" s="21">
        <v>2</v>
      </c>
      <c r="C465" s="21"/>
      <c r="D465" s="7">
        <v>3</v>
      </c>
      <c r="E465" s="7">
        <v>4</v>
      </c>
      <c r="F465" s="7">
        <v>5</v>
      </c>
      <c r="G465" s="7">
        <v>6</v>
      </c>
    </row>
    <row r="466" spans="1:7" ht="20.100000000000001" customHeight="1" x14ac:dyDescent="0.15">
      <c r="A466" s="7" t="s">
        <v>362</v>
      </c>
      <c r="B466" s="20" t="s">
        <v>478</v>
      </c>
      <c r="C466" s="20"/>
      <c r="D466" s="7" t="s">
        <v>54</v>
      </c>
      <c r="E466" s="10">
        <v>1</v>
      </c>
      <c r="F466" s="10">
        <v>48300</v>
      </c>
      <c r="G466" s="10">
        <v>48300</v>
      </c>
    </row>
    <row r="467" spans="1:7" ht="24.95" customHeight="1" x14ac:dyDescent="0.15">
      <c r="A467" s="27" t="s">
        <v>475</v>
      </c>
      <c r="B467" s="27"/>
      <c r="C467" s="27"/>
      <c r="D467" s="27"/>
      <c r="E467" s="11">
        <f>SUBTOTAL(9,E466:E466)</f>
        <v>1</v>
      </c>
      <c r="F467" s="11" t="s">
        <v>253</v>
      </c>
      <c r="G467" s="11">
        <f>SUBTOTAL(9,G466:G466)</f>
        <v>48300</v>
      </c>
    </row>
    <row r="468" spans="1:7" ht="20.100000000000001" customHeight="1" x14ac:dyDescent="0.15">
      <c r="A468" s="7" t="s">
        <v>363</v>
      </c>
      <c r="B468" s="20" t="s">
        <v>480</v>
      </c>
      <c r="C468" s="20"/>
      <c r="D468" s="7" t="s">
        <v>54</v>
      </c>
      <c r="E468" s="10">
        <v>1</v>
      </c>
      <c r="F468" s="10">
        <v>59040</v>
      </c>
      <c r="G468" s="10">
        <v>59040</v>
      </c>
    </row>
    <row r="469" spans="1:7" ht="24.95" customHeight="1" x14ac:dyDescent="0.15">
      <c r="A469" s="27" t="s">
        <v>475</v>
      </c>
      <c r="B469" s="27"/>
      <c r="C469" s="27"/>
      <c r="D469" s="27"/>
      <c r="E469" s="11">
        <f>SUBTOTAL(9,E468:E468)</f>
        <v>1</v>
      </c>
      <c r="F469" s="11" t="s">
        <v>253</v>
      </c>
      <c r="G469" s="11">
        <f>SUBTOTAL(9,G468:G468)</f>
        <v>59040</v>
      </c>
    </row>
    <row r="470" spans="1:7" ht="24.95" customHeight="1" x14ac:dyDescent="0.15">
      <c r="A470" s="27" t="s">
        <v>476</v>
      </c>
      <c r="B470" s="27"/>
      <c r="C470" s="27"/>
      <c r="D470" s="27"/>
      <c r="E470" s="27"/>
      <c r="F470" s="27"/>
      <c r="G470" s="11">
        <f>SUBTOTAL(9,G466:G469)</f>
        <v>107340</v>
      </c>
    </row>
    <row r="471" spans="1:7" ht="24.95" customHeight="1" x14ac:dyDescent="0.15"/>
    <row r="472" spans="1:7" ht="20.100000000000001" customHeight="1" x14ac:dyDescent="0.15">
      <c r="A472" s="25" t="s">
        <v>345</v>
      </c>
      <c r="B472" s="25"/>
      <c r="C472" s="26" t="s">
        <v>204</v>
      </c>
      <c r="D472" s="26"/>
      <c r="E472" s="26"/>
      <c r="F472" s="26"/>
      <c r="G472" s="26"/>
    </row>
    <row r="473" spans="1:7" ht="20.100000000000001" customHeight="1" x14ac:dyDescent="0.15">
      <c r="A473" s="25" t="s">
        <v>346</v>
      </c>
      <c r="B473" s="25"/>
      <c r="C473" s="26" t="s">
        <v>347</v>
      </c>
      <c r="D473" s="26"/>
      <c r="E473" s="26"/>
      <c r="F473" s="26"/>
      <c r="G473" s="26"/>
    </row>
    <row r="474" spans="1:7" ht="24.95" customHeight="1" x14ac:dyDescent="0.15">
      <c r="A474" s="25" t="s">
        <v>348</v>
      </c>
      <c r="B474" s="25"/>
      <c r="C474" s="26" t="s">
        <v>315</v>
      </c>
      <c r="D474" s="26"/>
      <c r="E474" s="26"/>
      <c r="F474" s="26"/>
      <c r="G474" s="26"/>
    </row>
    <row r="475" spans="1:7" ht="15" customHeight="1" x14ac:dyDescent="0.15"/>
    <row r="476" spans="1:7" ht="24.95" customHeight="1" x14ac:dyDescent="0.15">
      <c r="A476" s="16" t="s">
        <v>481</v>
      </c>
      <c r="B476" s="16"/>
      <c r="C476" s="16"/>
      <c r="D476" s="16"/>
      <c r="E476" s="16"/>
      <c r="F476" s="16"/>
      <c r="G476" s="16"/>
    </row>
    <row r="477" spans="1:7" ht="15" customHeight="1" x14ac:dyDescent="0.15"/>
    <row r="478" spans="1:7" ht="50.1" customHeight="1" x14ac:dyDescent="0.15">
      <c r="A478" s="7" t="s">
        <v>241</v>
      </c>
      <c r="B478" s="21" t="s">
        <v>436</v>
      </c>
      <c r="C478" s="21"/>
      <c r="D478" s="7" t="s">
        <v>469</v>
      </c>
      <c r="E478" s="7" t="s">
        <v>470</v>
      </c>
      <c r="F478" s="7" t="s">
        <v>471</v>
      </c>
      <c r="G478" s="7" t="s">
        <v>472</v>
      </c>
    </row>
    <row r="479" spans="1:7" ht="15" customHeight="1" x14ac:dyDescent="0.15">
      <c r="A479" s="7">
        <v>1</v>
      </c>
      <c r="B479" s="21">
        <v>2</v>
      </c>
      <c r="C479" s="21"/>
      <c r="D479" s="7">
        <v>3</v>
      </c>
      <c r="E479" s="7">
        <v>4</v>
      </c>
      <c r="F479" s="7">
        <v>5</v>
      </c>
      <c r="G479" s="7">
        <v>6</v>
      </c>
    </row>
    <row r="480" spans="1:7" ht="20.100000000000001" customHeight="1" x14ac:dyDescent="0.15">
      <c r="A480" s="7" t="s">
        <v>388</v>
      </c>
      <c r="B480" s="20" t="s">
        <v>482</v>
      </c>
      <c r="C480" s="20"/>
      <c r="D480" s="7" t="s">
        <v>54</v>
      </c>
      <c r="E480" s="10">
        <v>1</v>
      </c>
      <c r="F480" s="10">
        <v>11745.12</v>
      </c>
      <c r="G480" s="10">
        <v>11745.12</v>
      </c>
    </row>
    <row r="481" spans="1:7" ht="24.95" customHeight="1" x14ac:dyDescent="0.15">
      <c r="A481" s="27" t="s">
        <v>475</v>
      </c>
      <c r="B481" s="27"/>
      <c r="C481" s="27"/>
      <c r="D481" s="27"/>
      <c r="E481" s="11">
        <f>SUBTOTAL(9,E480:E480)</f>
        <v>1</v>
      </c>
      <c r="F481" s="11" t="s">
        <v>253</v>
      </c>
      <c r="G481" s="11">
        <f>SUBTOTAL(9,G480:G480)</f>
        <v>11745.12</v>
      </c>
    </row>
    <row r="482" spans="1:7" ht="20.100000000000001" customHeight="1" x14ac:dyDescent="0.15">
      <c r="A482" s="7" t="s">
        <v>390</v>
      </c>
      <c r="B482" s="20" t="s">
        <v>483</v>
      </c>
      <c r="C482" s="20"/>
      <c r="D482" s="7" t="s">
        <v>54</v>
      </c>
      <c r="E482" s="10">
        <v>1</v>
      </c>
      <c r="F482" s="10">
        <v>7682.48</v>
      </c>
      <c r="G482" s="10">
        <v>7682.48</v>
      </c>
    </row>
    <row r="483" spans="1:7" ht="24.95" customHeight="1" x14ac:dyDescent="0.15">
      <c r="A483" s="27" t="s">
        <v>475</v>
      </c>
      <c r="B483" s="27"/>
      <c r="C483" s="27"/>
      <c r="D483" s="27"/>
      <c r="E483" s="11">
        <f>SUBTOTAL(9,E482:E482)</f>
        <v>1</v>
      </c>
      <c r="F483" s="11" t="s">
        <v>253</v>
      </c>
      <c r="G483" s="11">
        <f>SUBTOTAL(9,G482:G482)</f>
        <v>7682.48</v>
      </c>
    </row>
    <row r="484" spans="1:7" ht="20.100000000000001" customHeight="1" x14ac:dyDescent="0.15">
      <c r="A484" s="7" t="s">
        <v>484</v>
      </c>
      <c r="B484" s="20" t="s">
        <v>485</v>
      </c>
      <c r="C484" s="20"/>
      <c r="D484" s="7" t="s">
        <v>54</v>
      </c>
      <c r="E484" s="10">
        <v>1</v>
      </c>
      <c r="F484" s="10">
        <v>17329.54</v>
      </c>
      <c r="G484" s="10">
        <v>17329.54</v>
      </c>
    </row>
    <row r="485" spans="1:7" ht="24.95" customHeight="1" x14ac:dyDescent="0.15">
      <c r="A485" s="27" t="s">
        <v>475</v>
      </c>
      <c r="B485" s="27"/>
      <c r="C485" s="27"/>
      <c r="D485" s="27"/>
      <c r="E485" s="11">
        <f>SUBTOTAL(9,E484:E484)</f>
        <v>1</v>
      </c>
      <c r="F485" s="11" t="s">
        <v>253</v>
      </c>
      <c r="G485" s="11">
        <f>SUBTOTAL(9,G484:G484)</f>
        <v>17329.54</v>
      </c>
    </row>
    <row r="486" spans="1:7" ht="24.95" customHeight="1" x14ac:dyDescent="0.15">
      <c r="A486" s="27" t="s">
        <v>476</v>
      </c>
      <c r="B486" s="27"/>
      <c r="C486" s="27"/>
      <c r="D486" s="27"/>
      <c r="E486" s="27"/>
      <c r="F486" s="27"/>
      <c r="G486" s="11">
        <f>SUBTOTAL(9,G480:G485)</f>
        <v>36757.14</v>
      </c>
    </row>
    <row r="487" spans="1:7" ht="24.95" customHeight="1" x14ac:dyDescent="0.15"/>
    <row r="488" spans="1:7" ht="20.100000000000001" customHeight="1" x14ac:dyDescent="0.15">
      <c r="A488" s="25" t="s">
        <v>345</v>
      </c>
      <c r="B488" s="25"/>
      <c r="C488" s="26" t="s">
        <v>204</v>
      </c>
      <c r="D488" s="26"/>
      <c r="E488" s="26"/>
      <c r="F488" s="26"/>
      <c r="G488" s="26"/>
    </row>
    <row r="489" spans="1:7" ht="20.100000000000001" customHeight="1" x14ac:dyDescent="0.15">
      <c r="A489" s="25" t="s">
        <v>346</v>
      </c>
      <c r="B489" s="25"/>
      <c r="C489" s="26" t="s">
        <v>347</v>
      </c>
      <c r="D489" s="26"/>
      <c r="E489" s="26"/>
      <c r="F489" s="26"/>
      <c r="G489" s="26"/>
    </row>
    <row r="490" spans="1:7" ht="24.95" customHeight="1" x14ac:dyDescent="0.15">
      <c r="A490" s="25" t="s">
        <v>348</v>
      </c>
      <c r="B490" s="25"/>
      <c r="C490" s="26" t="s">
        <v>315</v>
      </c>
      <c r="D490" s="26"/>
      <c r="E490" s="26"/>
      <c r="F490" s="26"/>
      <c r="G490" s="26"/>
    </row>
    <row r="491" spans="1:7" ht="15" customHeight="1" x14ac:dyDescent="0.15"/>
    <row r="492" spans="1:7" ht="24.95" customHeight="1" x14ac:dyDescent="0.15">
      <c r="A492" s="16" t="s">
        <v>486</v>
      </c>
      <c r="B492" s="16"/>
      <c r="C492" s="16"/>
      <c r="D492" s="16"/>
      <c r="E492" s="16"/>
      <c r="F492" s="16"/>
      <c r="G492" s="16"/>
    </row>
    <row r="493" spans="1:7" ht="15" customHeight="1" x14ac:dyDescent="0.15"/>
    <row r="494" spans="1:7" ht="50.1" customHeight="1" x14ac:dyDescent="0.15">
      <c r="A494" s="7" t="s">
        <v>241</v>
      </c>
      <c r="B494" s="21" t="s">
        <v>436</v>
      </c>
      <c r="C494" s="21"/>
      <c r="D494" s="7" t="s">
        <v>469</v>
      </c>
      <c r="E494" s="7" t="s">
        <v>470</v>
      </c>
      <c r="F494" s="7" t="s">
        <v>471</v>
      </c>
      <c r="G494" s="7" t="s">
        <v>472</v>
      </c>
    </row>
    <row r="495" spans="1:7" ht="15" customHeight="1" x14ac:dyDescent="0.15">
      <c r="A495" s="7">
        <v>1</v>
      </c>
      <c r="B495" s="21">
        <v>2</v>
      </c>
      <c r="C495" s="21"/>
      <c r="D495" s="7">
        <v>3</v>
      </c>
      <c r="E495" s="7">
        <v>4</v>
      </c>
      <c r="F495" s="7">
        <v>5</v>
      </c>
      <c r="G495" s="7">
        <v>6</v>
      </c>
    </row>
    <row r="496" spans="1:7" ht="39.950000000000003" customHeight="1" x14ac:dyDescent="0.15">
      <c r="A496" s="7" t="s">
        <v>361</v>
      </c>
      <c r="B496" s="20" t="s">
        <v>487</v>
      </c>
      <c r="C496" s="20"/>
      <c r="D496" s="7" t="s">
        <v>54</v>
      </c>
      <c r="E496" s="10">
        <v>1</v>
      </c>
      <c r="F496" s="10">
        <v>1601595</v>
      </c>
      <c r="G496" s="10">
        <v>1601595</v>
      </c>
    </row>
    <row r="497" spans="1:7" ht="24.95" customHeight="1" x14ac:dyDescent="0.15">
      <c r="A497" s="27" t="s">
        <v>475</v>
      </c>
      <c r="B497" s="27"/>
      <c r="C497" s="27"/>
      <c r="D497" s="27"/>
      <c r="E497" s="11">
        <f>SUBTOTAL(9,E496:E496)</f>
        <v>1</v>
      </c>
      <c r="F497" s="11" t="s">
        <v>253</v>
      </c>
      <c r="G497" s="11">
        <f>SUBTOTAL(9,G496:G496)</f>
        <v>1601595</v>
      </c>
    </row>
    <row r="498" spans="1:7" ht="39.950000000000003" customHeight="1" x14ac:dyDescent="0.15">
      <c r="A498" s="7" t="s">
        <v>488</v>
      </c>
      <c r="B498" s="20" t="s">
        <v>489</v>
      </c>
      <c r="C498" s="20"/>
      <c r="D498" s="7" t="s">
        <v>54</v>
      </c>
      <c r="E498" s="10">
        <v>1</v>
      </c>
      <c r="F498" s="10">
        <v>320319</v>
      </c>
      <c r="G498" s="10">
        <v>320319</v>
      </c>
    </row>
    <row r="499" spans="1:7" ht="24.95" customHeight="1" x14ac:dyDescent="0.15">
      <c r="A499" s="27" t="s">
        <v>475</v>
      </c>
      <c r="B499" s="27"/>
      <c r="C499" s="27"/>
      <c r="D499" s="27"/>
      <c r="E499" s="11">
        <f>SUBTOTAL(9,E498:E498)</f>
        <v>1</v>
      </c>
      <c r="F499" s="11" t="s">
        <v>253</v>
      </c>
      <c r="G499" s="11">
        <f>SUBTOTAL(9,G498:G498)</f>
        <v>320319</v>
      </c>
    </row>
    <row r="500" spans="1:7" ht="24.95" customHeight="1" x14ac:dyDescent="0.15">
      <c r="A500" s="27" t="s">
        <v>476</v>
      </c>
      <c r="B500" s="27"/>
      <c r="C500" s="27"/>
      <c r="D500" s="27"/>
      <c r="E500" s="27"/>
      <c r="F500" s="27"/>
      <c r="G500" s="11">
        <f>SUBTOTAL(9,G496:G499)</f>
        <v>1921914</v>
      </c>
    </row>
    <row r="501" spans="1:7" ht="24.95" customHeight="1" x14ac:dyDescent="0.15"/>
    <row r="502" spans="1:7" ht="20.100000000000001" customHeight="1" x14ac:dyDescent="0.15">
      <c r="A502" s="25" t="s">
        <v>345</v>
      </c>
      <c r="B502" s="25"/>
      <c r="C502" s="26" t="s">
        <v>204</v>
      </c>
      <c r="D502" s="26"/>
      <c r="E502" s="26"/>
      <c r="F502" s="26"/>
      <c r="G502" s="26"/>
    </row>
    <row r="503" spans="1:7" ht="20.100000000000001" customHeight="1" x14ac:dyDescent="0.15">
      <c r="A503" s="25" t="s">
        <v>346</v>
      </c>
      <c r="B503" s="25"/>
      <c r="C503" s="26" t="s">
        <v>347</v>
      </c>
      <c r="D503" s="26"/>
      <c r="E503" s="26"/>
      <c r="F503" s="26"/>
      <c r="G503" s="26"/>
    </row>
    <row r="504" spans="1:7" ht="24.95" customHeight="1" x14ac:dyDescent="0.15">
      <c r="A504" s="25" t="s">
        <v>348</v>
      </c>
      <c r="B504" s="25"/>
      <c r="C504" s="26" t="s">
        <v>315</v>
      </c>
      <c r="D504" s="26"/>
      <c r="E504" s="26"/>
      <c r="F504" s="26"/>
      <c r="G504" s="26"/>
    </row>
    <row r="505" spans="1:7" ht="15" customHeight="1" x14ac:dyDescent="0.15"/>
    <row r="506" spans="1:7" ht="24.95" customHeight="1" x14ac:dyDescent="0.15">
      <c r="A506" s="16" t="s">
        <v>490</v>
      </c>
      <c r="B506" s="16"/>
      <c r="C506" s="16"/>
      <c r="D506" s="16"/>
      <c r="E506" s="16"/>
      <c r="F506" s="16"/>
      <c r="G506" s="16"/>
    </row>
    <row r="507" spans="1:7" ht="15" customHeight="1" x14ac:dyDescent="0.15"/>
    <row r="508" spans="1:7" ht="50.1" customHeight="1" x14ac:dyDescent="0.15">
      <c r="A508" s="7" t="s">
        <v>241</v>
      </c>
      <c r="B508" s="21" t="s">
        <v>436</v>
      </c>
      <c r="C508" s="21"/>
      <c r="D508" s="7" t="s">
        <v>469</v>
      </c>
      <c r="E508" s="7" t="s">
        <v>470</v>
      </c>
      <c r="F508" s="7" t="s">
        <v>471</v>
      </c>
      <c r="G508" s="7" t="s">
        <v>472</v>
      </c>
    </row>
    <row r="509" spans="1:7" ht="15" customHeight="1" x14ac:dyDescent="0.15">
      <c r="A509" s="7">
        <v>1</v>
      </c>
      <c r="B509" s="21">
        <v>2</v>
      </c>
      <c r="C509" s="21"/>
      <c r="D509" s="7">
        <v>3</v>
      </c>
      <c r="E509" s="7">
        <v>4</v>
      </c>
      <c r="F509" s="7">
        <v>5</v>
      </c>
      <c r="G509" s="7">
        <v>6</v>
      </c>
    </row>
    <row r="510" spans="1:7" ht="39.950000000000003" customHeight="1" x14ac:dyDescent="0.15">
      <c r="A510" s="7" t="s">
        <v>392</v>
      </c>
      <c r="B510" s="20" t="s">
        <v>491</v>
      </c>
      <c r="C510" s="20"/>
      <c r="D510" s="7" t="s">
        <v>54</v>
      </c>
      <c r="E510" s="10">
        <v>1</v>
      </c>
      <c r="F510" s="10">
        <v>80399.23</v>
      </c>
      <c r="G510" s="10">
        <v>80399.23</v>
      </c>
    </row>
    <row r="511" spans="1:7" ht="24.95" customHeight="1" x14ac:dyDescent="0.15">
      <c r="A511" s="27" t="s">
        <v>475</v>
      </c>
      <c r="B511" s="27"/>
      <c r="C511" s="27"/>
      <c r="D511" s="27"/>
      <c r="E511" s="11">
        <f>SUBTOTAL(9,E510:E510)</f>
        <v>1</v>
      </c>
      <c r="F511" s="11" t="s">
        <v>253</v>
      </c>
      <c r="G511" s="11">
        <f>SUBTOTAL(9,G510:G510)</f>
        <v>80399.23</v>
      </c>
    </row>
    <row r="512" spans="1:7" ht="39.950000000000003" customHeight="1" x14ac:dyDescent="0.15">
      <c r="A512" s="7" t="s">
        <v>394</v>
      </c>
      <c r="B512" s="20" t="s">
        <v>492</v>
      </c>
      <c r="C512" s="20"/>
      <c r="D512" s="7" t="s">
        <v>54</v>
      </c>
      <c r="E512" s="10">
        <v>1</v>
      </c>
      <c r="F512" s="10">
        <v>13662</v>
      </c>
      <c r="G512" s="10">
        <v>13662</v>
      </c>
    </row>
    <row r="513" spans="1:7" ht="24.95" customHeight="1" x14ac:dyDescent="0.15">
      <c r="A513" s="27" t="s">
        <v>475</v>
      </c>
      <c r="B513" s="27"/>
      <c r="C513" s="27"/>
      <c r="D513" s="27"/>
      <c r="E513" s="11">
        <f>SUBTOTAL(9,E512:E512)</f>
        <v>1</v>
      </c>
      <c r="F513" s="11" t="s">
        <v>253</v>
      </c>
      <c r="G513" s="11">
        <f>SUBTOTAL(9,G512:G512)</f>
        <v>13662</v>
      </c>
    </row>
    <row r="514" spans="1:7" ht="39.950000000000003" customHeight="1" x14ac:dyDescent="0.15">
      <c r="A514" s="7" t="s">
        <v>398</v>
      </c>
      <c r="B514" s="20" t="s">
        <v>493</v>
      </c>
      <c r="C514" s="20"/>
      <c r="D514" s="7" t="s">
        <v>54</v>
      </c>
      <c r="E514" s="10">
        <v>1</v>
      </c>
      <c r="F514" s="10">
        <v>22000</v>
      </c>
      <c r="G514" s="10">
        <v>22000</v>
      </c>
    </row>
    <row r="515" spans="1:7" ht="24.95" customHeight="1" x14ac:dyDescent="0.15">
      <c r="A515" s="27" t="s">
        <v>475</v>
      </c>
      <c r="B515" s="27"/>
      <c r="C515" s="27"/>
      <c r="D515" s="27"/>
      <c r="E515" s="11">
        <f>SUBTOTAL(9,E514:E514)</f>
        <v>1</v>
      </c>
      <c r="F515" s="11" t="s">
        <v>253</v>
      </c>
      <c r="G515" s="11">
        <f>SUBTOTAL(9,G514:G514)</f>
        <v>22000</v>
      </c>
    </row>
    <row r="516" spans="1:7" ht="39.950000000000003" customHeight="1" x14ac:dyDescent="0.15">
      <c r="A516" s="7" t="s">
        <v>400</v>
      </c>
      <c r="B516" s="20" t="s">
        <v>494</v>
      </c>
      <c r="C516" s="20"/>
      <c r="D516" s="7" t="s">
        <v>54</v>
      </c>
      <c r="E516" s="10">
        <v>1</v>
      </c>
      <c r="F516" s="10">
        <v>24000</v>
      </c>
      <c r="G516" s="10">
        <v>24000</v>
      </c>
    </row>
    <row r="517" spans="1:7" ht="24.95" customHeight="1" x14ac:dyDescent="0.15">
      <c r="A517" s="27" t="s">
        <v>475</v>
      </c>
      <c r="B517" s="27"/>
      <c r="C517" s="27"/>
      <c r="D517" s="27"/>
      <c r="E517" s="11">
        <f>SUBTOTAL(9,E516:E516)</f>
        <v>1</v>
      </c>
      <c r="F517" s="11" t="s">
        <v>253</v>
      </c>
      <c r="G517" s="11">
        <f>SUBTOTAL(9,G516:G516)</f>
        <v>24000</v>
      </c>
    </row>
    <row r="518" spans="1:7" ht="20.100000000000001" customHeight="1" x14ac:dyDescent="0.15">
      <c r="A518" s="7" t="s">
        <v>402</v>
      </c>
      <c r="B518" s="20" t="s">
        <v>495</v>
      </c>
      <c r="C518" s="20"/>
      <c r="D518" s="7" t="s">
        <v>54</v>
      </c>
      <c r="E518" s="10">
        <v>1</v>
      </c>
      <c r="F518" s="10">
        <v>19200</v>
      </c>
      <c r="G518" s="10">
        <v>19200</v>
      </c>
    </row>
    <row r="519" spans="1:7" ht="24.95" customHeight="1" x14ac:dyDescent="0.15">
      <c r="A519" s="27" t="s">
        <v>475</v>
      </c>
      <c r="B519" s="27"/>
      <c r="C519" s="27"/>
      <c r="D519" s="27"/>
      <c r="E519" s="11">
        <f>SUBTOTAL(9,E518:E518)</f>
        <v>1</v>
      </c>
      <c r="F519" s="11" t="s">
        <v>253</v>
      </c>
      <c r="G519" s="11">
        <f>SUBTOTAL(9,G518:G518)</f>
        <v>19200</v>
      </c>
    </row>
    <row r="520" spans="1:7" ht="20.100000000000001" customHeight="1" x14ac:dyDescent="0.15">
      <c r="A520" s="7" t="s">
        <v>406</v>
      </c>
      <c r="B520" s="20" t="s">
        <v>496</v>
      </c>
      <c r="C520" s="20"/>
      <c r="D520" s="7" t="s">
        <v>54</v>
      </c>
      <c r="E520" s="10">
        <v>1</v>
      </c>
      <c r="F520" s="10">
        <v>40000</v>
      </c>
      <c r="G520" s="10">
        <v>40000</v>
      </c>
    </row>
    <row r="521" spans="1:7" ht="24.95" customHeight="1" x14ac:dyDescent="0.15">
      <c r="A521" s="27" t="s">
        <v>475</v>
      </c>
      <c r="B521" s="27"/>
      <c r="C521" s="27"/>
      <c r="D521" s="27"/>
      <c r="E521" s="11">
        <f>SUBTOTAL(9,E520:E520)</f>
        <v>1</v>
      </c>
      <c r="F521" s="11" t="s">
        <v>253</v>
      </c>
      <c r="G521" s="11">
        <f>SUBTOTAL(9,G520:G520)</f>
        <v>40000</v>
      </c>
    </row>
    <row r="522" spans="1:7" ht="39.950000000000003" customHeight="1" x14ac:dyDescent="0.15">
      <c r="A522" s="7" t="s">
        <v>410</v>
      </c>
      <c r="B522" s="20" t="s">
        <v>497</v>
      </c>
      <c r="C522" s="20"/>
      <c r="D522" s="7" t="s">
        <v>54</v>
      </c>
      <c r="E522" s="10">
        <v>1</v>
      </c>
      <c r="F522" s="10">
        <v>60000</v>
      </c>
      <c r="G522" s="10">
        <v>60000</v>
      </c>
    </row>
    <row r="523" spans="1:7" ht="24.95" customHeight="1" x14ac:dyDescent="0.15">
      <c r="A523" s="27" t="s">
        <v>475</v>
      </c>
      <c r="B523" s="27"/>
      <c r="C523" s="27"/>
      <c r="D523" s="27"/>
      <c r="E523" s="11">
        <f>SUBTOTAL(9,E522:E522)</f>
        <v>1</v>
      </c>
      <c r="F523" s="11" t="s">
        <v>253</v>
      </c>
      <c r="G523" s="11">
        <f>SUBTOTAL(9,G522:G522)</f>
        <v>60000</v>
      </c>
    </row>
    <row r="524" spans="1:7" ht="60" customHeight="1" x14ac:dyDescent="0.15">
      <c r="A524" s="7" t="s">
        <v>412</v>
      </c>
      <c r="B524" s="20" t="s">
        <v>498</v>
      </c>
      <c r="C524" s="20"/>
      <c r="D524" s="7" t="s">
        <v>54</v>
      </c>
      <c r="E524" s="10">
        <v>1</v>
      </c>
      <c r="F524" s="10">
        <v>9500</v>
      </c>
      <c r="G524" s="10">
        <v>9500</v>
      </c>
    </row>
    <row r="525" spans="1:7" ht="60" customHeight="1" x14ac:dyDescent="0.15">
      <c r="A525" s="7" t="s">
        <v>412</v>
      </c>
      <c r="B525" s="20" t="s">
        <v>498</v>
      </c>
      <c r="C525" s="20"/>
      <c r="D525" s="7" t="s">
        <v>54</v>
      </c>
      <c r="E525" s="10">
        <v>1</v>
      </c>
      <c r="F525" s="10">
        <v>63695.68</v>
      </c>
      <c r="G525" s="10">
        <v>63695.68</v>
      </c>
    </row>
    <row r="526" spans="1:7" ht="24.95" customHeight="1" x14ac:dyDescent="0.15">
      <c r="A526" s="27" t="s">
        <v>475</v>
      </c>
      <c r="B526" s="27"/>
      <c r="C526" s="27"/>
      <c r="D526" s="27"/>
      <c r="E526" s="11">
        <f>SUBTOTAL(9,E524:E525)</f>
        <v>2</v>
      </c>
      <c r="F526" s="11" t="s">
        <v>253</v>
      </c>
      <c r="G526" s="11">
        <f>SUBTOTAL(9,G524:G525)</f>
        <v>73195.679999999993</v>
      </c>
    </row>
    <row r="527" spans="1:7" ht="39.950000000000003" customHeight="1" x14ac:dyDescent="0.15">
      <c r="A527" s="7" t="s">
        <v>413</v>
      </c>
      <c r="B527" s="20" t="s">
        <v>499</v>
      </c>
      <c r="C527" s="20"/>
      <c r="D527" s="7" t="s">
        <v>54</v>
      </c>
      <c r="E527" s="10">
        <v>1</v>
      </c>
      <c r="F527" s="10">
        <v>26650</v>
      </c>
      <c r="G527" s="10">
        <v>26650</v>
      </c>
    </row>
    <row r="528" spans="1:7" ht="24.95" customHeight="1" x14ac:dyDescent="0.15">
      <c r="A528" s="27" t="s">
        <v>475</v>
      </c>
      <c r="B528" s="27"/>
      <c r="C528" s="27"/>
      <c r="D528" s="27"/>
      <c r="E528" s="11">
        <f>SUBTOTAL(9,E527:E527)</f>
        <v>1</v>
      </c>
      <c r="F528" s="11" t="s">
        <v>253</v>
      </c>
      <c r="G528" s="11">
        <f>SUBTOTAL(9,G527:G527)</f>
        <v>26650</v>
      </c>
    </row>
    <row r="529" spans="1:7" ht="39.950000000000003" customHeight="1" x14ac:dyDescent="0.15">
      <c r="A529" s="7" t="s">
        <v>500</v>
      </c>
      <c r="B529" s="20" t="s">
        <v>501</v>
      </c>
      <c r="C529" s="20"/>
      <c r="D529" s="7" t="s">
        <v>54</v>
      </c>
      <c r="E529" s="10">
        <v>1</v>
      </c>
      <c r="F529" s="10">
        <v>6640.12</v>
      </c>
      <c r="G529" s="10">
        <v>6640.12</v>
      </c>
    </row>
    <row r="530" spans="1:7" ht="24.95" customHeight="1" x14ac:dyDescent="0.15">
      <c r="A530" s="27" t="s">
        <v>475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6640.12</v>
      </c>
    </row>
    <row r="531" spans="1:7" ht="39.950000000000003" customHeight="1" x14ac:dyDescent="0.15">
      <c r="A531" s="7" t="s">
        <v>502</v>
      </c>
      <c r="B531" s="20" t="s">
        <v>503</v>
      </c>
      <c r="C531" s="20"/>
      <c r="D531" s="7" t="s">
        <v>54</v>
      </c>
      <c r="E531" s="10">
        <v>1</v>
      </c>
      <c r="F531" s="10">
        <v>9600</v>
      </c>
      <c r="G531" s="10">
        <v>9600</v>
      </c>
    </row>
    <row r="532" spans="1:7" ht="24.95" customHeight="1" x14ac:dyDescent="0.15">
      <c r="A532" s="27" t="s">
        <v>475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9600</v>
      </c>
    </row>
    <row r="533" spans="1:7" ht="24.95" customHeight="1" x14ac:dyDescent="0.15">
      <c r="A533" s="27" t="s">
        <v>476</v>
      </c>
      <c r="B533" s="27"/>
      <c r="C533" s="27"/>
      <c r="D533" s="27"/>
      <c r="E533" s="27"/>
      <c r="F533" s="27"/>
      <c r="G533" s="11">
        <f>SUBTOTAL(9,G510:G532)</f>
        <v>375347.02999999997</v>
      </c>
    </row>
    <row r="534" spans="1:7" ht="24.95" customHeight="1" x14ac:dyDescent="0.15"/>
    <row r="535" spans="1:7" ht="20.100000000000001" customHeight="1" x14ac:dyDescent="0.15">
      <c r="A535" s="25" t="s">
        <v>345</v>
      </c>
      <c r="B535" s="25"/>
      <c r="C535" s="26" t="s">
        <v>204</v>
      </c>
      <c r="D535" s="26"/>
      <c r="E535" s="26"/>
      <c r="F535" s="26"/>
      <c r="G535" s="26"/>
    </row>
    <row r="536" spans="1:7" ht="20.100000000000001" customHeight="1" x14ac:dyDescent="0.15">
      <c r="A536" s="25" t="s">
        <v>346</v>
      </c>
      <c r="B536" s="25"/>
      <c r="C536" s="26" t="s">
        <v>347</v>
      </c>
      <c r="D536" s="26"/>
      <c r="E536" s="26"/>
      <c r="F536" s="26"/>
      <c r="G536" s="26"/>
    </row>
    <row r="537" spans="1:7" ht="24.95" customHeight="1" x14ac:dyDescent="0.15">
      <c r="A537" s="25" t="s">
        <v>348</v>
      </c>
      <c r="B537" s="25"/>
      <c r="C537" s="26" t="s">
        <v>315</v>
      </c>
      <c r="D537" s="26"/>
      <c r="E537" s="26"/>
      <c r="F537" s="26"/>
      <c r="G537" s="26"/>
    </row>
    <row r="538" spans="1:7" ht="15" customHeight="1" x14ac:dyDescent="0.15"/>
    <row r="539" spans="1:7" ht="24.95" customHeight="1" x14ac:dyDescent="0.15">
      <c r="A539" s="16" t="s">
        <v>504</v>
      </c>
      <c r="B539" s="16"/>
      <c r="C539" s="16"/>
      <c r="D539" s="16"/>
      <c r="E539" s="16"/>
      <c r="F539" s="16"/>
      <c r="G539" s="16"/>
    </row>
    <row r="540" spans="1:7" ht="15" customHeight="1" x14ac:dyDescent="0.15"/>
    <row r="541" spans="1:7" ht="50.1" customHeight="1" x14ac:dyDescent="0.15">
      <c r="A541" s="7" t="s">
        <v>241</v>
      </c>
      <c r="B541" s="21" t="s">
        <v>436</v>
      </c>
      <c r="C541" s="21"/>
      <c r="D541" s="7" t="s">
        <v>469</v>
      </c>
      <c r="E541" s="7" t="s">
        <v>470</v>
      </c>
      <c r="F541" s="7" t="s">
        <v>471</v>
      </c>
      <c r="G541" s="7" t="s">
        <v>472</v>
      </c>
    </row>
    <row r="542" spans="1:7" ht="15" customHeight="1" x14ac:dyDescent="0.15">
      <c r="A542" s="7">
        <v>1</v>
      </c>
      <c r="B542" s="21">
        <v>2</v>
      </c>
      <c r="C542" s="21"/>
      <c r="D542" s="7">
        <v>3</v>
      </c>
      <c r="E542" s="7">
        <v>4</v>
      </c>
      <c r="F542" s="7">
        <v>5</v>
      </c>
      <c r="G542" s="7">
        <v>6</v>
      </c>
    </row>
    <row r="543" spans="1:7" ht="20.100000000000001" customHeight="1" x14ac:dyDescent="0.15">
      <c r="A543" s="7" t="s">
        <v>416</v>
      </c>
      <c r="B543" s="20" t="s">
        <v>505</v>
      </c>
      <c r="C543" s="20"/>
      <c r="D543" s="7" t="s">
        <v>54</v>
      </c>
      <c r="E543" s="10">
        <v>1</v>
      </c>
      <c r="F543" s="10">
        <v>39888</v>
      </c>
      <c r="G543" s="10">
        <v>39888</v>
      </c>
    </row>
    <row r="544" spans="1:7" ht="24.95" customHeight="1" x14ac:dyDescent="0.15">
      <c r="A544" s="27" t="s">
        <v>475</v>
      </c>
      <c r="B544" s="27"/>
      <c r="C544" s="27"/>
      <c r="D544" s="27"/>
      <c r="E544" s="11">
        <f>SUBTOTAL(9,E543:E543)</f>
        <v>1</v>
      </c>
      <c r="F544" s="11" t="s">
        <v>253</v>
      </c>
      <c r="G544" s="11">
        <f>SUBTOTAL(9,G543:G543)</f>
        <v>39888</v>
      </c>
    </row>
    <row r="545" spans="1:7" ht="39.950000000000003" customHeight="1" x14ac:dyDescent="0.15">
      <c r="A545" s="7" t="s">
        <v>418</v>
      </c>
      <c r="B545" s="20" t="s">
        <v>506</v>
      </c>
      <c r="C545" s="20"/>
      <c r="D545" s="7" t="s">
        <v>54</v>
      </c>
      <c r="E545" s="10">
        <v>1</v>
      </c>
      <c r="F545" s="10">
        <v>7200</v>
      </c>
      <c r="G545" s="10">
        <v>7200</v>
      </c>
    </row>
    <row r="546" spans="1:7" ht="24.95" customHeight="1" x14ac:dyDescent="0.15">
      <c r="A546" s="27" t="s">
        <v>475</v>
      </c>
      <c r="B546" s="27"/>
      <c r="C546" s="27"/>
      <c r="D546" s="27"/>
      <c r="E546" s="11">
        <f>SUBTOTAL(9,E545:E545)</f>
        <v>1</v>
      </c>
      <c r="F546" s="11" t="s">
        <v>253</v>
      </c>
      <c r="G546" s="11">
        <f>SUBTOTAL(9,G545:G545)</f>
        <v>7200</v>
      </c>
    </row>
    <row r="547" spans="1:7" ht="39.950000000000003" customHeight="1" x14ac:dyDescent="0.15">
      <c r="A547" s="7" t="s">
        <v>420</v>
      </c>
      <c r="B547" s="20" t="s">
        <v>508</v>
      </c>
      <c r="C547" s="20"/>
      <c r="D547" s="7" t="s">
        <v>54</v>
      </c>
      <c r="E547" s="10">
        <v>1</v>
      </c>
      <c r="F547" s="10">
        <v>11000</v>
      </c>
      <c r="G547" s="10">
        <v>11000</v>
      </c>
    </row>
    <row r="548" spans="1:7" ht="20.100000000000001" customHeight="1" x14ac:dyDescent="0.15">
      <c r="A548" s="7" t="s">
        <v>420</v>
      </c>
      <c r="B548" s="20" t="s">
        <v>507</v>
      </c>
      <c r="C548" s="20"/>
      <c r="D548" s="7" t="s">
        <v>54</v>
      </c>
      <c r="E548" s="10">
        <v>1</v>
      </c>
      <c r="F548" s="10">
        <v>16000</v>
      </c>
      <c r="G548" s="10">
        <v>16000</v>
      </c>
    </row>
    <row r="549" spans="1:7" ht="24.95" customHeight="1" x14ac:dyDescent="0.15">
      <c r="A549" s="27" t="s">
        <v>475</v>
      </c>
      <c r="B549" s="27"/>
      <c r="C549" s="27"/>
      <c r="D549" s="27"/>
      <c r="E549" s="11">
        <f>SUBTOTAL(9,E547:E548)</f>
        <v>2</v>
      </c>
      <c r="F549" s="11" t="s">
        <v>253</v>
      </c>
      <c r="G549" s="11">
        <f>SUBTOTAL(9,G547:G548)</f>
        <v>27000</v>
      </c>
    </row>
    <row r="550" spans="1:7" ht="39.950000000000003" customHeight="1" x14ac:dyDescent="0.15">
      <c r="A550" s="7" t="s">
        <v>422</v>
      </c>
      <c r="B550" s="20" t="s">
        <v>510</v>
      </c>
      <c r="C550" s="20"/>
      <c r="D550" s="7" t="s">
        <v>54</v>
      </c>
      <c r="E550" s="10">
        <v>1</v>
      </c>
      <c r="F550" s="10">
        <v>2950</v>
      </c>
      <c r="G550" s="10">
        <v>2950</v>
      </c>
    </row>
    <row r="551" spans="1:7" ht="39.950000000000003" customHeight="1" x14ac:dyDescent="0.15">
      <c r="A551" s="7" t="s">
        <v>422</v>
      </c>
      <c r="B551" s="20" t="s">
        <v>509</v>
      </c>
      <c r="C551" s="20"/>
      <c r="D551" s="7" t="s">
        <v>54</v>
      </c>
      <c r="E551" s="10">
        <v>1</v>
      </c>
      <c r="F551" s="10">
        <v>66504</v>
      </c>
      <c r="G551" s="10">
        <v>66504</v>
      </c>
    </row>
    <row r="552" spans="1:7" ht="24.95" customHeight="1" x14ac:dyDescent="0.15">
      <c r="A552" s="27" t="s">
        <v>475</v>
      </c>
      <c r="B552" s="27"/>
      <c r="C552" s="27"/>
      <c r="D552" s="27"/>
      <c r="E552" s="11">
        <f>SUBTOTAL(9,E550:E551)</f>
        <v>2</v>
      </c>
      <c r="F552" s="11" t="s">
        <v>253</v>
      </c>
      <c r="G552" s="11">
        <f>SUBTOTAL(9,G550:G551)</f>
        <v>69454</v>
      </c>
    </row>
    <row r="553" spans="1:7" ht="60" customHeight="1" x14ac:dyDescent="0.15">
      <c r="A553" s="7" t="s">
        <v>424</v>
      </c>
      <c r="B553" s="20" t="s">
        <v>511</v>
      </c>
      <c r="C553" s="20"/>
      <c r="D553" s="7" t="s">
        <v>54</v>
      </c>
      <c r="E553" s="10">
        <v>1</v>
      </c>
      <c r="F553" s="10">
        <v>240000</v>
      </c>
      <c r="G553" s="10">
        <v>240000</v>
      </c>
    </row>
    <row r="554" spans="1:7" ht="24.95" customHeight="1" x14ac:dyDescent="0.15">
      <c r="A554" s="27" t="s">
        <v>475</v>
      </c>
      <c r="B554" s="27"/>
      <c r="C554" s="27"/>
      <c r="D554" s="27"/>
      <c r="E554" s="11">
        <f>SUBTOTAL(9,E553:E553)</f>
        <v>1</v>
      </c>
      <c r="F554" s="11" t="s">
        <v>253</v>
      </c>
      <c r="G554" s="11">
        <f>SUBTOTAL(9,G553:G553)</f>
        <v>240000</v>
      </c>
    </row>
    <row r="555" spans="1:7" ht="39.950000000000003" customHeight="1" x14ac:dyDescent="0.15">
      <c r="A555" s="7" t="s">
        <v>512</v>
      </c>
      <c r="B555" s="20" t="s">
        <v>513</v>
      </c>
      <c r="C555" s="20"/>
      <c r="D555" s="7" t="s">
        <v>54</v>
      </c>
      <c r="E555" s="10">
        <v>1</v>
      </c>
      <c r="F555" s="10">
        <v>50000</v>
      </c>
      <c r="G555" s="10">
        <v>50000</v>
      </c>
    </row>
    <row r="556" spans="1:7" ht="24.95" customHeight="1" x14ac:dyDescent="0.15">
      <c r="A556" s="27" t="s">
        <v>475</v>
      </c>
      <c r="B556" s="27"/>
      <c r="C556" s="27"/>
      <c r="D556" s="27"/>
      <c r="E556" s="11">
        <f>SUBTOTAL(9,E555:E555)</f>
        <v>1</v>
      </c>
      <c r="F556" s="11" t="s">
        <v>253</v>
      </c>
      <c r="G556" s="11">
        <f>SUBTOTAL(9,G555:G555)</f>
        <v>50000</v>
      </c>
    </row>
    <row r="557" spans="1:7" ht="39.950000000000003" customHeight="1" x14ac:dyDescent="0.15">
      <c r="A557" s="7" t="s">
        <v>514</v>
      </c>
      <c r="B557" s="20" t="s">
        <v>515</v>
      </c>
      <c r="C557" s="20"/>
      <c r="D557" s="7" t="s">
        <v>54</v>
      </c>
      <c r="E557" s="10">
        <v>1</v>
      </c>
      <c r="F557" s="10">
        <v>9600</v>
      </c>
      <c r="G557" s="10">
        <v>9600</v>
      </c>
    </row>
    <row r="558" spans="1:7" ht="24.95" customHeight="1" x14ac:dyDescent="0.15">
      <c r="A558" s="27" t="s">
        <v>475</v>
      </c>
      <c r="B558" s="27"/>
      <c r="C558" s="27"/>
      <c r="D558" s="27"/>
      <c r="E558" s="11">
        <f>SUBTOTAL(9,E557:E557)</f>
        <v>1</v>
      </c>
      <c r="F558" s="11" t="s">
        <v>253</v>
      </c>
      <c r="G558" s="11">
        <f>SUBTOTAL(9,G557:G557)</f>
        <v>9600</v>
      </c>
    </row>
    <row r="559" spans="1:7" ht="39.950000000000003" customHeight="1" x14ac:dyDescent="0.15">
      <c r="A559" s="7" t="s">
        <v>516</v>
      </c>
      <c r="B559" s="20" t="s">
        <v>517</v>
      </c>
      <c r="C559" s="20"/>
      <c r="D559" s="7" t="s">
        <v>54</v>
      </c>
      <c r="E559" s="10">
        <v>1</v>
      </c>
      <c r="F559" s="10">
        <v>22800</v>
      </c>
      <c r="G559" s="10">
        <v>22800</v>
      </c>
    </row>
    <row r="560" spans="1:7" ht="24.95" customHeight="1" x14ac:dyDescent="0.15">
      <c r="A560" s="27" t="s">
        <v>475</v>
      </c>
      <c r="B560" s="27"/>
      <c r="C560" s="27"/>
      <c r="D560" s="27"/>
      <c r="E560" s="11">
        <f>SUBTOTAL(9,E559:E559)</f>
        <v>1</v>
      </c>
      <c r="F560" s="11" t="s">
        <v>253</v>
      </c>
      <c r="G560" s="11">
        <f>SUBTOTAL(9,G559:G559)</f>
        <v>22800</v>
      </c>
    </row>
    <row r="561" spans="1:7" ht="39.950000000000003" customHeight="1" x14ac:dyDescent="0.15">
      <c r="A561" s="7" t="s">
        <v>518</v>
      </c>
      <c r="B561" s="20" t="s">
        <v>519</v>
      </c>
      <c r="C561" s="20"/>
      <c r="D561" s="7" t="s">
        <v>54</v>
      </c>
      <c r="E561" s="10">
        <v>1</v>
      </c>
      <c r="F561" s="10">
        <v>8000</v>
      </c>
      <c r="G561" s="10">
        <v>8000</v>
      </c>
    </row>
    <row r="562" spans="1:7" ht="24.95" customHeight="1" x14ac:dyDescent="0.15">
      <c r="A562" s="27" t="s">
        <v>475</v>
      </c>
      <c r="B562" s="27"/>
      <c r="C562" s="27"/>
      <c r="D562" s="27"/>
      <c r="E562" s="11">
        <f>SUBTOTAL(9,E561:E561)</f>
        <v>1</v>
      </c>
      <c r="F562" s="11" t="s">
        <v>253</v>
      </c>
      <c r="G562" s="11">
        <f>SUBTOTAL(9,G561:G561)</f>
        <v>8000</v>
      </c>
    </row>
    <row r="563" spans="1:7" ht="39.950000000000003" customHeight="1" x14ac:dyDescent="0.15">
      <c r="A563" s="7" t="s">
        <v>520</v>
      </c>
      <c r="B563" s="20" t="s">
        <v>521</v>
      </c>
      <c r="C563" s="20"/>
      <c r="D563" s="7" t="s">
        <v>54</v>
      </c>
      <c r="E563" s="10">
        <v>1</v>
      </c>
      <c r="F563" s="10">
        <v>60000</v>
      </c>
      <c r="G563" s="10">
        <v>60000</v>
      </c>
    </row>
    <row r="564" spans="1:7" ht="24.95" customHeight="1" x14ac:dyDescent="0.15">
      <c r="A564" s="27" t="s">
        <v>475</v>
      </c>
      <c r="B564" s="27"/>
      <c r="C564" s="27"/>
      <c r="D564" s="27"/>
      <c r="E564" s="11">
        <f>SUBTOTAL(9,E563:E563)</f>
        <v>1</v>
      </c>
      <c r="F564" s="11" t="s">
        <v>253</v>
      </c>
      <c r="G564" s="11">
        <f>SUBTOTAL(9,G563:G563)</f>
        <v>60000</v>
      </c>
    </row>
    <row r="565" spans="1:7" ht="39.950000000000003" customHeight="1" x14ac:dyDescent="0.15">
      <c r="A565" s="7" t="s">
        <v>524</v>
      </c>
      <c r="B565" s="20" t="s">
        <v>525</v>
      </c>
      <c r="C565" s="20"/>
      <c r="D565" s="7" t="s">
        <v>54</v>
      </c>
      <c r="E565" s="10">
        <v>1</v>
      </c>
      <c r="F565" s="10">
        <v>172500</v>
      </c>
      <c r="G565" s="10">
        <v>172500</v>
      </c>
    </row>
    <row r="566" spans="1:7" ht="24.95" customHeight="1" x14ac:dyDescent="0.15">
      <c r="A566" s="27" t="s">
        <v>475</v>
      </c>
      <c r="B566" s="27"/>
      <c r="C566" s="27"/>
      <c r="D566" s="27"/>
      <c r="E566" s="11">
        <f>SUBTOTAL(9,E565:E565)</f>
        <v>1</v>
      </c>
      <c r="F566" s="11" t="s">
        <v>253</v>
      </c>
      <c r="G566" s="11">
        <f>SUBTOTAL(9,G565:G565)</f>
        <v>172500</v>
      </c>
    </row>
    <row r="567" spans="1:7" ht="20.100000000000001" customHeight="1" x14ac:dyDescent="0.15">
      <c r="A567" s="7" t="s">
        <v>526</v>
      </c>
      <c r="B567" s="20" t="s">
        <v>527</v>
      </c>
      <c r="C567" s="20"/>
      <c r="D567" s="7" t="s">
        <v>54</v>
      </c>
      <c r="E567" s="10">
        <v>1</v>
      </c>
      <c r="F567" s="10">
        <v>33000</v>
      </c>
      <c r="G567" s="10">
        <v>33000</v>
      </c>
    </row>
    <row r="568" spans="1:7" ht="24.95" customHeight="1" x14ac:dyDescent="0.15">
      <c r="A568" s="27" t="s">
        <v>475</v>
      </c>
      <c r="B568" s="27"/>
      <c r="C568" s="27"/>
      <c r="D568" s="27"/>
      <c r="E568" s="11">
        <f>SUBTOTAL(9,E567:E567)</f>
        <v>1</v>
      </c>
      <c r="F568" s="11" t="s">
        <v>253</v>
      </c>
      <c r="G568" s="11">
        <f>SUBTOTAL(9,G567:G567)</f>
        <v>33000</v>
      </c>
    </row>
    <row r="569" spans="1:7" ht="24.95" customHeight="1" x14ac:dyDescent="0.15">
      <c r="A569" s="27" t="s">
        <v>476</v>
      </c>
      <c r="B569" s="27"/>
      <c r="C569" s="27"/>
      <c r="D569" s="27"/>
      <c r="E569" s="27"/>
      <c r="F569" s="27"/>
      <c r="G569" s="11">
        <f>SUBTOTAL(9,G543:G568)</f>
        <v>739442</v>
      </c>
    </row>
    <row r="570" spans="1:7" ht="24.95" customHeight="1" x14ac:dyDescent="0.15"/>
    <row r="571" spans="1:7" ht="20.100000000000001" customHeight="1" x14ac:dyDescent="0.15">
      <c r="A571" s="25" t="s">
        <v>345</v>
      </c>
      <c r="B571" s="25"/>
      <c r="C571" s="26" t="s">
        <v>204</v>
      </c>
      <c r="D571" s="26"/>
      <c r="E571" s="26"/>
      <c r="F571" s="26"/>
      <c r="G571" s="26"/>
    </row>
    <row r="572" spans="1:7" ht="20.100000000000001" customHeight="1" x14ac:dyDescent="0.15">
      <c r="A572" s="25" t="s">
        <v>346</v>
      </c>
      <c r="B572" s="25"/>
      <c r="C572" s="26" t="s">
        <v>347</v>
      </c>
      <c r="D572" s="26"/>
      <c r="E572" s="26"/>
      <c r="F572" s="26"/>
      <c r="G572" s="26"/>
    </row>
    <row r="573" spans="1:7" ht="24.95" customHeight="1" x14ac:dyDescent="0.15">
      <c r="A573" s="25" t="s">
        <v>348</v>
      </c>
      <c r="B573" s="25"/>
      <c r="C573" s="26" t="s">
        <v>315</v>
      </c>
      <c r="D573" s="26"/>
      <c r="E573" s="26"/>
      <c r="F573" s="26"/>
      <c r="G573" s="26"/>
    </row>
    <row r="574" spans="1:7" ht="15" customHeight="1" x14ac:dyDescent="0.15"/>
    <row r="575" spans="1:7" ht="24.95" customHeight="1" x14ac:dyDescent="0.15">
      <c r="A575" s="16" t="s">
        <v>530</v>
      </c>
      <c r="B575" s="16"/>
      <c r="C575" s="16"/>
      <c r="D575" s="16"/>
      <c r="E575" s="16"/>
      <c r="F575" s="16"/>
      <c r="G575" s="16"/>
    </row>
    <row r="576" spans="1:7" ht="15" customHeight="1" x14ac:dyDescent="0.15"/>
    <row r="577" spans="1:7" ht="50.1" customHeight="1" x14ac:dyDescent="0.15">
      <c r="A577" s="7" t="s">
        <v>241</v>
      </c>
      <c r="B577" s="21" t="s">
        <v>436</v>
      </c>
      <c r="C577" s="21"/>
      <c r="D577" s="7" t="s">
        <v>469</v>
      </c>
      <c r="E577" s="7" t="s">
        <v>470</v>
      </c>
      <c r="F577" s="7" t="s">
        <v>471</v>
      </c>
      <c r="G577" s="7" t="s">
        <v>472</v>
      </c>
    </row>
    <row r="578" spans="1:7" ht="15" customHeight="1" x14ac:dyDescent="0.15">
      <c r="A578" s="7">
        <v>1</v>
      </c>
      <c r="B578" s="21">
        <v>2</v>
      </c>
      <c r="C578" s="21"/>
      <c r="D578" s="7">
        <v>3</v>
      </c>
      <c r="E578" s="7">
        <v>4</v>
      </c>
      <c r="F578" s="7">
        <v>5</v>
      </c>
      <c r="G578" s="7">
        <v>6</v>
      </c>
    </row>
    <row r="579" spans="1:7" ht="20.100000000000001" customHeight="1" x14ac:dyDescent="0.15">
      <c r="A579" s="7" t="s">
        <v>415</v>
      </c>
      <c r="B579" s="20" t="s">
        <v>531</v>
      </c>
      <c r="C579" s="20"/>
      <c r="D579" s="7" t="s">
        <v>54</v>
      </c>
      <c r="E579" s="10">
        <v>1</v>
      </c>
      <c r="F579" s="10">
        <v>18000</v>
      </c>
      <c r="G579" s="10">
        <v>18000</v>
      </c>
    </row>
    <row r="580" spans="1:7" ht="24.95" customHeight="1" x14ac:dyDescent="0.15">
      <c r="A580" s="27" t="s">
        <v>475</v>
      </c>
      <c r="B580" s="27"/>
      <c r="C580" s="27"/>
      <c r="D580" s="27"/>
      <c r="E580" s="11">
        <f>SUBTOTAL(9,E579:E579)</f>
        <v>1</v>
      </c>
      <c r="F580" s="11" t="s">
        <v>253</v>
      </c>
      <c r="G580" s="11">
        <f>SUBTOTAL(9,G579:G579)</f>
        <v>18000</v>
      </c>
    </row>
    <row r="581" spans="1:7" ht="24.95" customHeight="1" x14ac:dyDescent="0.15">
      <c r="A581" s="27" t="s">
        <v>476</v>
      </c>
      <c r="B581" s="27"/>
      <c r="C581" s="27"/>
      <c r="D581" s="27"/>
      <c r="E581" s="27"/>
      <c r="F581" s="27"/>
      <c r="G581" s="11">
        <f>SUBTOTAL(9,G579:G580)</f>
        <v>18000</v>
      </c>
    </row>
    <row r="582" spans="1:7" ht="24.95" customHeight="1" x14ac:dyDescent="0.15"/>
    <row r="583" spans="1:7" ht="20.100000000000001" customHeight="1" x14ac:dyDescent="0.15">
      <c r="A583" s="25" t="s">
        <v>345</v>
      </c>
      <c r="B583" s="25"/>
      <c r="C583" s="26" t="s">
        <v>204</v>
      </c>
      <c r="D583" s="26"/>
      <c r="E583" s="26"/>
      <c r="F583" s="26"/>
      <c r="G583" s="26"/>
    </row>
    <row r="584" spans="1:7" ht="20.100000000000001" customHeight="1" x14ac:dyDescent="0.15">
      <c r="A584" s="25" t="s">
        <v>346</v>
      </c>
      <c r="B584" s="25"/>
      <c r="C584" s="26" t="s">
        <v>347</v>
      </c>
      <c r="D584" s="26"/>
      <c r="E584" s="26"/>
      <c r="F584" s="26"/>
      <c r="G584" s="26"/>
    </row>
    <row r="585" spans="1:7" ht="24.95" customHeight="1" x14ac:dyDescent="0.15">
      <c r="A585" s="25" t="s">
        <v>348</v>
      </c>
      <c r="B585" s="25"/>
      <c r="C585" s="26" t="s">
        <v>315</v>
      </c>
      <c r="D585" s="26"/>
      <c r="E585" s="26"/>
      <c r="F585" s="26"/>
      <c r="G585" s="26"/>
    </row>
    <row r="586" spans="1:7" ht="15" customHeight="1" x14ac:dyDescent="0.15"/>
    <row r="587" spans="1:7" ht="24.95" customHeight="1" x14ac:dyDescent="0.15">
      <c r="A587" s="16" t="s">
        <v>532</v>
      </c>
      <c r="B587" s="16"/>
      <c r="C587" s="16"/>
      <c r="D587" s="16"/>
      <c r="E587" s="16"/>
      <c r="F587" s="16"/>
      <c r="G587" s="16"/>
    </row>
    <row r="588" spans="1:7" ht="15" customHeight="1" x14ac:dyDescent="0.15"/>
    <row r="589" spans="1:7" ht="50.1" customHeight="1" x14ac:dyDescent="0.15">
      <c r="A589" s="7" t="s">
        <v>241</v>
      </c>
      <c r="B589" s="21" t="s">
        <v>436</v>
      </c>
      <c r="C589" s="21"/>
      <c r="D589" s="7" t="s">
        <v>469</v>
      </c>
      <c r="E589" s="7" t="s">
        <v>470</v>
      </c>
      <c r="F589" s="7" t="s">
        <v>471</v>
      </c>
      <c r="G589" s="7" t="s">
        <v>472</v>
      </c>
    </row>
    <row r="590" spans="1:7" ht="15" customHeight="1" x14ac:dyDescent="0.15">
      <c r="A590" s="7">
        <v>1</v>
      </c>
      <c r="B590" s="21">
        <v>2</v>
      </c>
      <c r="C590" s="21"/>
      <c r="D590" s="7">
        <v>3</v>
      </c>
      <c r="E590" s="7">
        <v>4</v>
      </c>
      <c r="F590" s="7">
        <v>5</v>
      </c>
      <c r="G590" s="7">
        <v>6</v>
      </c>
    </row>
    <row r="591" spans="1:7" ht="39.950000000000003" customHeight="1" x14ac:dyDescent="0.15">
      <c r="A591" s="7" t="s">
        <v>428</v>
      </c>
      <c r="B591" s="20" t="s">
        <v>533</v>
      </c>
      <c r="C591" s="20"/>
      <c r="D591" s="7" t="s">
        <v>54</v>
      </c>
      <c r="E591" s="10">
        <v>1</v>
      </c>
      <c r="F591" s="10">
        <v>380000</v>
      </c>
      <c r="G591" s="10">
        <v>380000</v>
      </c>
    </row>
    <row r="592" spans="1:7" ht="24.95" customHeight="1" x14ac:dyDescent="0.15">
      <c r="A592" s="27" t="s">
        <v>475</v>
      </c>
      <c r="B592" s="27"/>
      <c r="C592" s="27"/>
      <c r="D592" s="27"/>
      <c r="E592" s="11">
        <f>SUBTOTAL(9,E591:E591)</f>
        <v>1</v>
      </c>
      <c r="F592" s="11" t="s">
        <v>253</v>
      </c>
      <c r="G592" s="11">
        <f>SUBTOTAL(9,G591:G591)</f>
        <v>380000</v>
      </c>
    </row>
    <row r="593" spans="1:7" ht="24.95" customHeight="1" x14ac:dyDescent="0.15">
      <c r="A593" s="27" t="s">
        <v>476</v>
      </c>
      <c r="B593" s="27"/>
      <c r="C593" s="27"/>
      <c r="D593" s="27"/>
      <c r="E593" s="27"/>
      <c r="F593" s="27"/>
      <c r="G593" s="11">
        <f>SUBTOTAL(9,G591:G592)</f>
        <v>380000</v>
      </c>
    </row>
    <row r="594" spans="1:7" ht="24.95" customHeight="1" x14ac:dyDescent="0.15"/>
    <row r="595" spans="1:7" ht="20.100000000000001" customHeight="1" x14ac:dyDescent="0.15">
      <c r="A595" s="25" t="s">
        <v>345</v>
      </c>
      <c r="B595" s="25"/>
      <c r="C595" s="26" t="s">
        <v>204</v>
      </c>
      <c r="D595" s="26"/>
      <c r="E595" s="26"/>
      <c r="F595" s="26"/>
      <c r="G595" s="26"/>
    </row>
    <row r="596" spans="1:7" ht="20.100000000000001" customHeight="1" x14ac:dyDescent="0.15">
      <c r="A596" s="25" t="s">
        <v>346</v>
      </c>
      <c r="B596" s="25"/>
      <c r="C596" s="26" t="s">
        <v>347</v>
      </c>
      <c r="D596" s="26"/>
      <c r="E596" s="26"/>
      <c r="F596" s="26"/>
      <c r="G596" s="26"/>
    </row>
    <row r="597" spans="1:7" ht="24.95" customHeight="1" x14ac:dyDescent="0.15">
      <c r="A597" s="25" t="s">
        <v>348</v>
      </c>
      <c r="B597" s="25"/>
      <c r="C597" s="26" t="s">
        <v>315</v>
      </c>
      <c r="D597" s="26"/>
      <c r="E597" s="26"/>
      <c r="F597" s="26"/>
      <c r="G597" s="26"/>
    </row>
    <row r="598" spans="1:7" ht="15" customHeight="1" x14ac:dyDescent="0.15"/>
    <row r="599" spans="1:7" ht="24.95" customHeight="1" x14ac:dyDescent="0.15">
      <c r="A599" s="16" t="s">
        <v>534</v>
      </c>
      <c r="B599" s="16"/>
      <c r="C599" s="16"/>
      <c r="D599" s="16"/>
      <c r="E599" s="16"/>
      <c r="F599" s="16"/>
      <c r="G599" s="16"/>
    </row>
    <row r="600" spans="1:7" ht="15" customHeight="1" x14ac:dyDescent="0.15"/>
    <row r="601" spans="1:7" ht="50.1" customHeight="1" x14ac:dyDescent="0.15">
      <c r="A601" s="7" t="s">
        <v>241</v>
      </c>
      <c r="B601" s="21" t="s">
        <v>436</v>
      </c>
      <c r="C601" s="21"/>
      <c r="D601" s="7" t="s">
        <v>469</v>
      </c>
      <c r="E601" s="7" t="s">
        <v>470</v>
      </c>
      <c r="F601" s="7" t="s">
        <v>471</v>
      </c>
      <c r="G601" s="7" t="s">
        <v>472</v>
      </c>
    </row>
    <row r="602" spans="1:7" ht="15" customHeight="1" x14ac:dyDescent="0.15">
      <c r="A602" s="7">
        <v>1</v>
      </c>
      <c r="B602" s="21">
        <v>2</v>
      </c>
      <c r="C602" s="21"/>
      <c r="D602" s="7">
        <v>3</v>
      </c>
      <c r="E602" s="7">
        <v>4</v>
      </c>
      <c r="F602" s="7">
        <v>5</v>
      </c>
      <c r="G602" s="7">
        <v>6</v>
      </c>
    </row>
    <row r="603" spans="1:7" ht="39.950000000000003" customHeight="1" x14ac:dyDescent="0.15">
      <c r="A603" s="7" t="s">
        <v>535</v>
      </c>
      <c r="B603" s="20" t="s">
        <v>536</v>
      </c>
      <c r="C603" s="20"/>
      <c r="D603" s="7" t="s">
        <v>54</v>
      </c>
      <c r="E603" s="10">
        <v>1</v>
      </c>
      <c r="F603" s="10">
        <v>89588</v>
      </c>
      <c r="G603" s="10">
        <v>89588</v>
      </c>
    </row>
    <row r="604" spans="1:7" ht="24.95" customHeight="1" x14ac:dyDescent="0.15">
      <c r="A604" s="27" t="s">
        <v>475</v>
      </c>
      <c r="B604" s="27"/>
      <c r="C604" s="27"/>
      <c r="D604" s="27"/>
      <c r="E604" s="11">
        <f>SUBTOTAL(9,E603:E603)</f>
        <v>1</v>
      </c>
      <c r="F604" s="11" t="s">
        <v>253</v>
      </c>
      <c r="G604" s="11">
        <f>SUBTOTAL(9,G603:G603)</f>
        <v>89588</v>
      </c>
    </row>
    <row r="605" spans="1:7" ht="24.95" customHeight="1" x14ac:dyDescent="0.15">
      <c r="A605" s="27" t="s">
        <v>476</v>
      </c>
      <c r="B605" s="27"/>
      <c r="C605" s="27"/>
      <c r="D605" s="27"/>
      <c r="E605" s="27"/>
      <c r="F605" s="27"/>
      <c r="G605" s="11">
        <f>SUBTOTAL(9,G603:G604)</f>
        <v>89588</v>
      </c>
    </row>
    <row r="606" spans="1:7" ht="24.95" customHeight="1" x14ac:dyDescent="0.15"/>
    <row r="607" spans="1:7" ht="20.100000000000001" customHeight="1" x14ac:dyDescent="0.15">
      <c r="A607" s="25" t="s">
        <v>345</v>
      </c>
      <c r="B607" s="25"/>
      <c r="C607" s="26" t="s">
        <v>204</v>
      </c>
      <c r="D607" s="26"/>
      <c r="E607" s="26"/>
      <c r="F607" s="26"/>
      <c r="G607" s="26"/>
    </row>
    <row r="608" spans="1:7" ht="20.100000000000001" customHeight="1" x14ac:dyDescent="0.15">
      <c r="A608" s="25" t="s">
        <v>346</v>
      </c>
      <c r="B608" s="25"/>
      <c r="C608" s="26" t="s">
        <v>347</v>
      </c>
      <c r="D608" s="26"/>
      <c r="E608" s="26"/>
      <c r="F608" s="26"/>
      <c r="G608" s="26"/>
    </row>
    <row r="609" spans="1:7" ht="24.95" customHeight="1" x14ac:dyDescent="0.15">
      <c r="A609" s="25" t="s">
        <v>348</v>
      </c>
      <c r="B609" s="25"/>
      <c r="C609" s="26" t="s">
        <v>315</v>
      </c>
      <c r="D609" s="26"/>
      <c r="E609" s="26"/>
      <c r="F609" s="26"/>
      <c r="G609" s="26"/>
    </row>
    <row r="610" spans="1:7" ht="15" customHeight="1" x14ac:dyDescent="0.15"/>
    <row r="611" spans="1:7" ht="24.95" customHeight="1" x14ac:dyDescent="0.15">
      <c r="A611" s="16" t="s">
        <v>468</v>
      </c>
      <c r="B611" s="16"/>
      <c r="C611" s="16"/>
      <c r="D611" s="16"/>
      <c r="E611" s="16"/>
      <c r="F611" s="16"/>
      <c r="G611" s="16"/>
    </row>
    <row r="612" spans="1:7" ht="15" customHeight="1" x14ac:dyDescent="0.15"/>
    <row r="613" spans="1:7" ht="50.1" customHeight="1" x14ac:dyDescent="0.15">
      <c r="A613" s="7" t="s">
        <v>241</v>
      </c>
      <c r="B613" s="21" t="s">
        <v>436</v>
      </c>
      <c r="C613" s="21"/>
      <c r="D613" s="7" t="s">
        <v>469</v>
      </c>
      <c r="E613" s="7" t="s">
        <v>470</v>
      </c>
      <c r="F613" s="7" t="s">
        <v>471</v>
      </c>
      <c r="G613" s="7" t="s">
        <v>472</v>
      </c>
    </row>
    <row r="614" spans="1:7" ht="15" customHeight="1" x14ac:dyDescent="0.15">
      <c r="A614" s="7">
        <v>1</v>
      </c>
      <c r="B614" s="21">
        <v>2</v>
      </c>
      <c r="C614" s="21"/>
      <c r="D614" s="7">
        <v>3</v>
      </c>
      <c r="E614" s="7">
        <v>4</v>
      </c>
      <c r="F614" s="7">
        <v>5</v>
      </c>
      <c r="G614" s="7">
        <v>6</v>
      </c>
    </row>
    <row r="615" spans="1:7" ht="39.950000000000003" customHeight="1" x14ac:dyDescent="0.15">
      <c r="A615" s="7" t="s">
        <v>537</v>
      </c>
      <c r="B615" s="20" t="s">
        <v>538</v>
      </c>
      <c r="C615" s="20"/>
      <c r="D615" s="7" t="s">
        <v>54</v>
      </c>
      <c r="E615" s="10">
        <v>1</v>
      </c>
      <c r="F615" s="10">
        <v>2291.9</v>
      </c>
      <c r="G615" s="10">
        <v>2291.9</v>
      </c>
    </row>
    <row r="616" spans="1:7" ht="39.950000000000003" customHeight="1" x14ac:dyDescent="0.15">
      <c r="A616" s="7" t="s">
        <v>537</v>
      </c>
      <c r="B616" s="20" t="s">
        <v>539</v>
      </c>
      <c r="C616" s="20"/>
      <c r="D616" s="7" t="s">
        <v>54</v>
      </c>
      <c r="E616" s="10">
        <v>1</v>
      </c>
      <c r="F616" s="10">
        <v>10000</v>
      </c>
      <c r="G616" s="10">
        <v>10000</v>
      </c>
    </row>
    <row r="617" spans="1:7" ht="39.950000000000003" customHeight="1" x14ac:dyDescent="0.15">
      <c r="A617" s="7" t="s">
        <v>537</v>
      </c>
      <c r="B617" s="20" t="s">
        <v>540</v>
      </c>
      <c r="C617" s="20"/>
      <c r="D617" s="7" t="s">
        <v>54</v>
      </c>
      <c r="E617" s="10">
        <v>1</v>
      </c>
      <c r="F617" s="10">
        <v>25000</v>
      </c>
      <c r="G617" s="10">
        <v>25000</v>
      </c>
    </row>
    <row r="618" spans="1:7" ht="39.950000000000003" customHeight="1" x14ac:dyDescent="0.15">
      <c r="A618" s="7" t="s">
        <v>537</v>
      </c>
      <c r="B618" s="20" t="s">
        <v>541</v>
      </c>
      <c r="C618" s="20"/>
      <c r="D618" s="7" t="s">
        <v>54</v>
      </c>
      <c r="E618" s="10">
        <v>1</v>
      </c>
      <c r="F618" s="10">
        <v>2291.9</v>
      </c>
      <c r="G618" s="10">
        <v>2291.9</v>
      </c>
    </row>
    <row r="619" spans="1:7" ht="39.950000000000003" customHeight="1" x14ac:dyDescent="0.15">
      <c r="A619" s="7" t="s">
        <v>537</v>
      </c>
      <c r="B619" s="20" t="s">
        <v>542</v>
      </c>
      <c r="C619" s="20"/>
      <c r="D619" s="7" t="s">
        <v>54</v>
      </c>
      <c r="E619" s="10">
        <v>1</v>
      </c>
      <c r="F619" s="10">
        <v>15000</v>
      </c>
      <c r="G619" s="10">
        <v>15000</v>
      </c>
    </row>
    <row r="620" spans="1:7" ht="39.950000000000003" customHeight="1" x14ac:dyDescent="0.15">
      <c r="A620" s="7" t="s">
        <v>537</v>
      </c>
      <c r="B620" s="20" t="s">
        <v>541</v>
      </c>
      <c r="C620" s="20"/>
      <c r="D620" s="7" t="s">
        <v>54</v>
      </c>
      <c r="E620" s="10">
        <v>1</v>
      </c>
      <c r="F620" s="10">
        <v>16539.72</v>
      </c>
      <c r="G620" s="10">
        <v>16539.72</v>
      </c>
    </row>
    <row r="621" spans="1:7" ht="24.95" customHeight="1" x14ac:dyDescent="0.15">
      <c r="A621" s="27" t="s">
        <v>475</v>
      </c>
      <c r="B621" s="27"/>
      <c r="C621" s="27"/>
      <c r="D621" s="27"/>
      <c r="E621" s="11">
        <f>SUBTOTAL(9,E615:E620)</f>
        <v>6</v>
      </c>
      <c r="F621" s="11" t="s">
        <v>253</v>
      </c>
      <c r="G621" s="11">
        <f>SUBTOTAL(9,G615:G620)</f>
        <v>71123.520000000004</v>
      </c>
    </row>
    <row r="622" spans="1:7" ht="24.95" customHeight="1" x14ac:dyDescent="0.15">
      <c r="A622" s="27" t="s">
        <v>476</v>
      </c>
      <c r="B622" s="27"/>
      <c r="C622" s="27"/>
      <c r="D622" s="27"/>
      <c r="E622" s="27"/>
      <c r="F622" s="27"/>
      <c r="G622" s="11">
        <f>SUBTOTAL(9,G615:G621)</f>
        <v>71123.520000000004</v>
      </c>
    </row>
    <row r="623" spans="1:7" ht="24.95" customHeight="1" x14ac:dyDescent="0.15"/>
    <row r="624" spans="1:7" ht="20.100000000000001" customHeight="1" x14ac:dyDescent="0.15">
      <c r="A624" s="25" t="s">
        <v>345</v>
      </c>
      <c r="B624" s="25"/>
      <c r="C624" s="26" t="s">
        <v>204</v>
      </c>
      <c r="D624" s="26"/>
      <c r="E624" s="26"/>
      <c r="F624" s="26"/>
      <c r="G624" s="26"/>
    </row>
    <row r="625" spans="1:7" ht="20.100000000000001" customHeight="1" x14ac:dyDescent="0.15">
      <c r="A625" s="25" t="s">
        <v>346</v>
      </c>
      <c r="B625" s="25"/>
      <c r="C625" s="26" t="s">
        <v>347</v>
      </c>
      <c r="D625" s="26"/>
      <c r="E625" s="26"/>
      <c r="F625" s="26"/>
      <c r="G625" s="26"/>
    </row>
    <row r="626" spans="1:7" ht="24.95" customHeight="1" x14ac:dyDescent="0.15">
      <c r="A626" s="25" t="s">
        <v>348</v>
      </c>
      <c r="B626" s="25"/>
      <c r="C626" s="26" t="s">
        <v>315</v>
      </c>
      <c r="D626" s="26"/>
      <c r="E626" s="26"/>
      <c r="F626" s="26"/>
      <c r="G626" s="26"/>
    </row>
    <row r="627" spans="1:7" ht="15" customHeight="1" x14ac:dyDescent="0.15"/>
    <row r="628" spans="1:7" ht="24.95" customHeight="1" x14ac:dyDescent="0.15">
      <c r="A628" s="16" t="s">
        <v>543</v>
      </c>
      <c r="B628" s="16"/>
      <c r="C628" s="16"/>
      <c r="D628" s="16"/>
      <c r="E628" s="16"/>
      <c r="F628" s="16"/>
      <c r="G628" s="16"/>
    </row>
    <row r="629" spans="1:7" ht="15" customHeight="1" x14ac:dyDescent="0.15"/>
    <row r="630" spans="1:7" ht="50.1" customHeight="1" x14ac:dyDescent="0.15">
      <c r="A630" s="7" t="s">
        <v>241</v>
      </c>
      <c r="B630" s="21" t="s">
        <v>436</v>
      </c>
      <c r="C630" s="21"/>
      <c r="D630" s="7" t="s">
        <v>469</v>
      </c>
      <c r="E630" s="7" t="s">
        <v>470</v>
      </c>
      <c r="F630" s="7" t="s">
        <v>471</v>
      </c>
      <c r="G630" s="7" t="s">
        <v>472</v>
      </c>
    </row>
    <row r="631" spans="1:7" ht="15" customHeight="1" x14ac:dyDescent="0.15">
      <c r="A631" s="7">
        <v>1</v>
      </c>
      <c r="B631" s="21">
        <v>2</v>
      </c>
      <c r="C631" s="21"/>
      <c r="D631" s="7">
        <v>3</v>
      </c>
      <c r="E631" s="7">
        <v>4</v>
      </c>
      <c r="F631" s="7">
        <v>5</v>
      </c>
      <c r="G631" s="7">
        <v>6</v>
      </c>
    </row>
    <row r="632" spans="1:7" ht="60" customHeight="1" x14ac:dyDescent="0.15">
      <c r="A632" s="7" t="s">
        <v>544</v>
      </c>
      <c r="B632" s="20" t="s">
        <v>545</v>
      </c>
      <c r="C632" s="20"/>
      <c r="D632" s="7" t="s">
        <v>54</v>
      </c>
      <c r="E632" s="10">
        <v>1</v>
      </c>
      <c r="F632" s="10">
        <v>10000</v>
      </c>
      <c r="G632" s="10">
        <v>10000</v>
      </c>
    </row>
    <row r="633" spans="1:7" ht="60" customHeight="1" x14ac:dyDescent="0.15">
      <c r="A633" s="7" t="s">
        <v>544</v>
      </c>
      <c r="B633" s="20" t="s">
        <v>546</v>
      </c>
      <c r="C633" s="20"/>
      <c r="D633" s="7" t="s">
        <v>54</v>
      </c>
      <c r="E633" s="10">
        <v>1</v>
      </c>
      <c r="F633" s="10">
        <v>15000.55</v>
      </c>
      <c r="G633" s="10">
        <v>15000.55</v>
      </c>
    </row>
    <row r="634" spans="1:7" ht="60" customHeight="1" x14ac:dyDescent="0.15">
      <c r="A634" s="7" t="s">
        <v>544</v>
      </c>
      <c r="B634" s="20" t="s">
        <v>547</v>
      </c>
      <c r="C634" s="20"/>
      <c r="D634" s="7" t="s">
        <v>54</v>
      </c>
      <c r="E634" s="10">
        <v>1</v>
      </c>
      <c r="F634" s="10">
        <v>24277.95</v>
      </c>
      <c r="G634" s="10">
        <v>24277.95</v>
      </c>
    </row>
    <row r="635" spans="1:7" ht="80.099999999999994" customHeight="1" x14ac:dyDescent="0.15">
      <c r="A635" s="7" t="s">
        <v>544</v>
      </c>
      <c r="B635" s="20" t="s">
        <v>548</v>
      </c>
      <c r="C635" s="20"/>
      <c r="D635" s="7" t="s">
        <v>54</v>
      </c>
      <c r="E635" s="10">
        <v>1</v>
      </c>
      <c r="F635" s="10">
        <v>44073.64</v>
      </c>
      <c r="G635" s="10">
        <v>44073.64</v>
      </c>
    </row>
    <row r="636" spans="1:7" ht="60" customHeight="1" x14ac:dyDescent="0.15">
      <c r="A636" s="7" t="s">
        <v>544</v>
      </c>
      <c r="B636" s="20" t="s">
        <v>549</v>
      </c>
      <c r="C636" s="20"/>
      <c r="D636" s="7" t="s">
        <v>54</v>
      </c>
      <c r="E636" s="10">
        <v>1</v>
      </c>
      <c r="F636" s="10">
        <v>15000</v>
      </c>
      <c r="G636" s="10">
        <v>15000</v>
      </c>
    </row>
    <row r="637" spans="1:7" ht="24.95" customHeight="1" x14ac:dyDescent="0.15">
      <c r="A637" s="27" t="s">
        <v>475</v>
      </c>
      <c r="B637" s="27"/>
      <c r="C637" s="27"/>
      <c r="D637" s="27"/>
      <c r="E637" s="11">
        <f>SUBTOTAL(9,E632:E636)</f>
        <v>5</v>
      </c>
      <c r="F637" s="11" t="s">
        <v>253</v>
      </c>
      <c r="G637" s="11">
        <f>SUBTOTAL(9,G632:G636)</f>
        <v>108352.14</v>
      </c>
    </row>
    <row r="638" spans="1:7" ht="24.95" customHeight="1" x14ac:dyDescent="0.15">
      <c r="A638" s="27" t="s">
        <v>476</v>
      </c>
      <c r="B638" s="27"/>
      <c r="C638" s="27"/>
      <c r="D638" s="27"/>
      <c r="E638" s="27"/>
      <c r="F638" s="27"/>
      <c r="G638" s="11">
        <f>SUBTOTAL(9,G632:G637)</f>
        <v>108352.14</v>
      </c>
    </row>
    <row r="639" spans="1:7" ht="24.95" customHeight="1" x14ac:dyDescent="0.15"/>
    <row r="640" spans="1:7" ht="20.100000000000001" customHeight="1" x14ac:dyDescent="0.15">
      <c r="A640" s="25" t="s">
        <v>345</v>
      </c>
      <c r="B640" s="25"/>
      <c r="C640" s="26" t="s">
        <v>204</v>
      </c>
      <c r="D640" s="26"/>
      <c r="E640" s="26"/>
      <c r="F640" s="26"/>
      <c r="G640" s="26"/>
    </row>
    <row r="641" spans="1:7" ht="20.100000000000001" customHeight="1" x14ac:dyDescent="0.15">
      <c r="A641" s="25" t="s">
        <v>346</v>
      </c>
      <c r="B641" s="25"/>
      <c r="C641" s="26" t="s">
        <v>550</v>
      </c>
      <c r="D641" s="26"/>
      <c r="E641" s="26"/>
      <c r="F641" s="26"/>
      <c r="G641" s="26"/>
    </row>
    <row r="642" spans="1:7" ht="24.95" customHeight="1" x14ac:dyDescent="0.15">
      <c r="A642" s="25" t="s">
        <v>348</v>
      </c>
      <c r="B642" s="25"/>
      <c r="C642" s="26" t="s">
        <v>315</v>
      </c>
      <c r="D642" s="26"/>
      <c r="E642" s="26"/>
      <c r="F642" s="26"/>
      <c r="G642" s="26"/>
    </row>
    <row r="643" spans="1:7" ht="15" customHeight="1" x14ac:dyDescent="0.15"/>
    <row r="644" spans="1:7" ht="24.95" customHeight="1" x14ac:dyDescent="0.15">
      <c r="A644" s="16" t="s">
        <v>532</v>
      </c>
      <c r="B644" s="16"/>
      <c r="C644" s="16"/>
      <c r="D644" s="16"/>
      <c r="E644" s="16"/>
      <c r="F644" s="16"/>
      <c r="G644" s="16"/>
    </row>
    <row r="645" spans="1:7" ht="15" customHeight="1" x14ac:dyDescent="0.15"/>
    <row r="646" spans="1:7" ht="50.1" customHeight="1" x14ac:dyDescent="0.15">
      <c r="A646" s="7" t="s">
        <v>241</v>
      </c>
      <c r="B646" s="21" t="s">
        <v>436</v>
      </c>
      <c r="C646" s="21"/>
      <c r="D646" s="7" t="s">
        <v>469</v>
      </c>
      <c r="E646" s="7" t="s">
        <v>470</v>
      </c>
      <c r="F646" s="7" t="s">
        <v>471</v>
      </c>
      <c r="G646" s="7" t="s">
        <v>472</v>
      </c>
    </row>
    <row r="647" spans="1:7" ht="15" customHeight="1" x14ac:dyDescent="0.15">
      <c r="A647" s="7">
        <v>1</v>
      </c>
      <c r="B647" s="21">
        <v>2</v>
      </c>
      <c r="C647" s="21"/>
      <c r="D647" s="7">
        <v>3</v>
      </c>
      <c r="E647" s="7">
        <v>4</v>
      </c>
      <c r="F647" s="7">
        <v>5</v>
      </c>
      <c r="G647" s="7">
        <v>6</v>
      </c>
    </row>
    <row r="648" spans="1:7" ht="39.950000000000003" customHeight="1" x14ac:dyDescent="0.15">
      <c r="A648" s="7" t="s">
        <v>557</v>
      </c>
      <c r="B648" s="20" t="s">
        <v>558</v>
      </c>
      <c r="C648" s="20"/>
      <c r="D648" s="7" t="s">
        <v>54</v>
      </c>
      <c r="E648" s="10">
        <v>1</v>
      </c>
      <c r="F648" s="10">
        <v>200000</v>
      </c>
      <c r="G648" s="10">
        <v>200000</v>
      </c>
    </row>
    <row r="649" spans="1:7" ht="24.95" customHeight="1" x14ac:dyDescent="0.15">
      <c r="A649" s="27" t="s">
        <v>475</v>
      </c>
      <c r="B649" s="27"/>
      <c r="C649" s="27"/>
      <c r="D649" s="27"/>
      <c r="E649" s="11">
        <f>SUBTOTAL(9,E648:E648)</f>
        <v>1</v>
      </c>
      <c r="F649" s="11" t="s">
        <v>253</v>
      </c>
      <c r="G649" s="11">
        <f>SUBTOTAL(9,G648:G648)</f>
        <v>200000</v>
      </c>
    </row>
    <row r="650" spans="1:7" ht="24.95" customHeight="1" x14ac:dyDescent="0.15">
      <c r="A650" s="27" t="s">
        <v>476</v>
      </c>
      <c r="B650" s="27"/>
      <c r="C650" s="27"/>
      <c r="D650" s="27"/>
      <c r="E650" s="27"/>
      <c r="F650" s="27"/>
      <c r="G650" s="11">
        <f>SUBTOTAL(9,G648:G649)</f>
        <v>200000</v>
      </c>
    </row>
    <row r="651" spans="1:7" ht="24.95" customHeight="1" x14ac:dyDescent="0.15"/>
    <row r="652" spans="1:7" ht="20.100000000000001" customHeight="1" x14ac:dyDescent="0.15">
      <c r="A652" s="25" t="s">
        <v>345</v>
      </c>
      <c r="B652" s="25"/>
      <c r="C652" s="26" t="s">
        <v>214</v>
      </c>
      <c r="D652" s="26"/>
      <c r="E652" s="26"/>
      <c r="F652" s="26"/>
      <c r="G652" s="26"/>
    </row>
    <row r="653" spans="1:7" ht="20.100000000000001" customHeight="1" x14ac:dyDescent="0.15">
      <c r="A653" s="25" t="s">
        <v>346</v>
      </c>
      <c r="B653" s="25"/>
      <c r="C653" s="26" t="s">
        <v>347</v>
      </c>
      <c r="D653" s="26"/>
      <c r="E653" s="26"/>
      <c r="F653" s="26"/>
      <c r="G653" s="26"/>
    </row>
    <row r="654" spans="1:7" ht="24.95" customHeight="1" x14ac:dyDescent="0.15">
      <c r="A654" s="25" t="s">
        <v>348</v>
      </c>
      <c r="B654" s="25"/>
      <c r="C654" s="26" t="s">
        <v>315</v>
      </c>
      <c r="D654" s="26"/>
      <c r="E654" s="26"/>
      <c r="F654" s="26"/>
      <c r="G654" s="26"/>
    </row>
    <row r="655" spans="1:7" ht="15" customHeight="1" x14ac:dyDescent="0.15"/>
    <row r="656" spans="1:7" ht="24.95" customHeight="1" x14ac:dyDescent="0.15">
      <c r="A656" s="16" t="s">
        <v>481</v>
      </c>
      <c r="B656" s="16"/>
      <c r="C656" s="16"/>
      <c r="D656" s="16"/>
      <c r="E656" s="16"/>
      <c r="F656" s="16"/>
      <c r="G656" s="16"/>
    </row>
    <row r="657" spans="1:7" ht="15" customHeight="1" x14ac:dyDescent="0.15"/>
    <row r="658" spans="1:7" ht="50.1" customHeight="1" x14ac:dyDescent="0.15">
      <c r="A658" s="7" t="s">
        <v>241</v>
      </c>
      <c r="B658" s="21" t="s">
        <v>436</v>
      </c>
      <c r="C658" s="21"/>
      <c r="D658" s="7" t="s">
        <v>469</v>
      </c>
      <c r="E658" s="7" t="s">
        <v>470</v>
      </c>
      <c r="F658" s="7" t="s">
        <v>471</v>
      </c>
      <c r="G658" s="7" t="s">
        <v>472</v>
      </c>
    </row>
    <row r="659" spans="1:7" ht="15" customHeight="1" x14ac:dyDescent="0.15">
      <c r="A659" s="7">
        <v>1</v>
      </c>
      <c r="B659" s="21">
        <v>2</v>
      </c>
      <c r="C659" s="21"/>
      <c r="D659" s="7">
        <v>3</v>
      </c>
      <c r="E659" s="7">
        <v>4</v>
      </c>
      <c r="F659" s="7">
        <v>5</v>
      </c>
      <c r="G659" s="7">
        <v>6</v>
      </c>
    </row>
    <row r="660" spans="1:7" ht="20.100000000000001" customHeight="1" x14ac:dyDescent="0.15">
      <c r="A660" s="7" t="s">
        <v>364</v>
      </c>
      <c r="B660" s="20" t="s">
        <v>559</v>
      </c>
      <c r="C660" s="20"/>
      <c r="D660" s="7" t="s">
        <v>54</v>
      </c>
      <c r="E660" s="10">
        <v>1</v>
      </c>
      <c r="F660" s="10">
        <v>79787.509999999995</v>
      </c>
      <c r="G660" s="10">
        <v>79787.509999999995</v>
      </c>
    </row>
    <row r="661" spans="1:7" ht="24.95" customHeight="1" x14ac:dyDescent="0.15">
      <c r="A661" s="27" t="s">
        <v>475</v>
      </c>
      <c r="B661" s="27"/>
      <c r="C661" s="27"/>
      <c r="D661" s="27"/>
      <c r="E661" s="11">
        <f>SUBTOTAL(9,E660:E660)</f>
        <v>1</v>
      </c>
      <c r="F661" s="11" t="s">
        <v>253</v>
      </c>
      <c r="G661" s="11">
        <f>SUBTOTAL(9,G660:G660)</f>
        <v>79787.509999999995</v>
      </c>
    </row>
    <row r="662" spans="1:7" ht="20.100000000000001" customHeight="1" x14ac:dyDescent="0.15">
      <c r="A662" s="7" t="s">
        <v>380</v>
      </c>
      <c r="B662" s="20" t="s">
        <v>560</v>
      </c>
      <c r="C662" s="20"/>
      <c r="D662" s="7" t="s">
        <v>54</v>
      </c>
      <c r="E662" s="10">
        <v>1</v>
      </c>
      <c r="F662" s="10">
        <v>150310.85999999999</v>
      </c>
      <c r="G662" s="10">
        <v>150310.85999999999</v>
      </c>
    </row>
    <row r="663" spans="1:7" ht="24.95" customHeight="1" x14ac:dyDescent="0.15">
      <c r="A663" s="27" t="s">
        <v>475</v>
      </c>
      <c r="B663" s="27"/>
      <c r="C663" s="27"/>
      <c r="D663" s="27"/>
      <c r="E663" s="11">
        <f>SUBTOTAL(9,E662:E662)</f>
        <v>1</v>
      </c>
      <c r="F663" s="11" t="s">
        <v>253</v>
      </c>
      <c r="G663" s="11">
        <f>SUBTOTAL(9,G662:G662)</f>
        <v>150310.85999999999</v>
      </c>
    </row>
    <row r="664" spans="1:7" ht="20.100000000000001" customHeight="1" x14ac:dyDescent="0.15">
      <c r="A664" s="7" t="s">
        <v>384</v>
      </c>
      <c r="B664" s="20" t="s">
        <v>561</v>
      </c>
      <c r="C664" s="20"/>
      <c r="D664" s="7" t="s">
        <v>54</v>
      </c>
      <c r="E664" s="10">
        <v>1</v>
      </c>
      <c r="F664" s="10">
        <v>232645.81</v>
      </c>
      <c r="G664" s="10">
        <v>232645.81</v>
      </c>
    </row>
    <row r="665" spans="1:7" ht="24.95" customHeight="1" x14ac:dyDescent="0.15">
      <c r="A665" s="27" t="s">
        <v>475</v>
      </c>
      <c r="B665" s="27"/>
      <c r="C665" s="27"/>
      <c r="D665" s="27"/>
      <c r="E665" s="11">
        <f>SUBTOTAL(9,E664:E664)</f>
        <v>1</v>
      </c>
      <c r="F665" s="11" t="s">
        <v>253</v>
      </c>
      <c r="G665" s="11">
        <f>SUBTOTAL(9,G664:G664)</f>
        <v>232645.81</v>
      </c>
    </row>
    <row r="666" spans="1:7" ht="24.95" customHeight="1" x14ac:dyDescent="0.15">
      <c r="A666" s="27" t="s">
        <v>476</v>
      </c>
      <c r="B666" s="27"/>
      <c r="C666" s="27"/>
      <c r="D666" s="27"/>
      <c r="E666" s="27"/>
      <c r="F666" s="27"/>
      <c r="G666" s="11">
        <f>SUBTOTAL(9,G660:G665)</f>
        <v>462744.18</v>
      </c>
    </row>
  </sheetData>
  <sheetProtection password="B610" sheet="1" objects="1" scenarios="1"/>
  <mergeCells count="666">
    <mergeCell ref="A665:D665"/>
    <mergeCell ref="A666:F666"/>
    <mergeCell ref="B660:C660"/>
    <mergeCell ref="A661:D661"/>
    <mergeCell ref="B662:C662"/>
    <mergeCell ref="A663:D663"/>
    <mergeCell ref="B664:C664"/>
    <mergeCell ref="A654:B654"/>
    <mergeCell ref="C654:G654"/>
    <mergeCell ref="A656:G656"/>
    <mergeCell ref="B658:C658"/>
    <mergeCell ref="B659:C659"/>
    <mergeCell ref="A650:F650"/>
    <mergeCell ref="A652:B652"/>
    <mergeCell ref="C652:G652"/>
    <mergeCell ref="A653:B653"/>
    <mergeCell ref="C653:G653"/>
    <mergeCell ref="A644:G644"/>
    <mergeCell ref="B646:C646"/>
    <mergeCell ref="B647:C647"/>
    <mergeCell ref="B648:C648"/>
    <mergeCell ref="A649:D649"/>
    <mergeCell ref="A640:B640"/>
    <mergeCell ref="C640:G640"/>
    <mergeCell ref="A641:B641"/>
    <mergeCell ref="C641:G641"/>
    <mergeCell ref="A642:B642"/>
    <mergeCell ref="C642:G642"/>
    <mergeCell ref="B634:C634"/>
    <mergeCell ref="B635:C635"/>
    <mergeCell ref="B636:C636"/>
    <mergeCell ref="A637:D637"/>
    <mergeCell ref="A638:F638"/>
    <mergeCell ref="A628:G628"/>
    <mergeCell ref="B630:C630"/>
    <mergeCell ref="B631:C631"/>
    <mergeCell ref="B632:C632"/>
    <mergeCell ref="B633:C633"/>
    <mergeCell ref="A624:B624"/>
    <mergeCell ref="C624:G624"/>
    <mergeCell ref="A625:B625"/>
    <mergeCell ref="C625:G625"/>
    <mergeCell ref="A626:B626"/>
    <mergeCell ref="C626:G626"/>
    <mergeCell ref="B618:C618"/>
    <mergeCell ref="B619:C619"/>
    <mergeCell ref="B620:C620"/>
    <mergeCell ref="A621:D621"/>
    <mergeCell ref="A622:F622"/>
    <mergeCell ref="B613:C613"/>
    <mergeCell ref="B614:C614"/>
    <mergeCell ref="B615:C615"/>
    <mergeCell ref="B616:C616"/>
    <mergeCell ref="B617:C617"/>
    <mergeCell ref="A608:B608"/>
    <mergeCell ref="C608:G608"/>
    <mergeCell ref="A609:B609"/>
    <mergeCell ref="C609:G609"/>
    <mergeCell ref="A611:G611"/>
    <mergeCell ref="B603:C603"/>
    <mergeCell ref="A604:D604"/>
    <mergeCell ref="A605:F605"/>
    <mergeCell ref="A607:B607"/>
    <mergeCell ref="C607:G607"/>
    <mergeCell ref="A597:B597"/>
    <mergeCell ref="C597:G597"/>
    <mergeCell ref="A599:G599"/>
    <mergeCell ref="B601:C601"/>
    <mergeCell ref="B602:C602"/>
    <mergeCell ref="A593:F593"/>
    <mergeCell ref="A595:B595"/>
    <mergeCell ref="C595:G595"/>
    <mergeCell ref="A596:B596"/>
    <mergeCell ref="C596:G596"/>
    <mergeCell ref="A587:G587"/>
    <mergeCell ref="B589:C589"/>
    <mergeCell ref="B590:C590"/>
    <mergeCell ref="B591:C591"/>
    <mergeCell ref="A592:D592"/>
    <mergeCell ref="A583:B583"/>
    <mergeCell ref="C583:G583"/>
    <mergeCell ref="A584:B584"/>
    <mergeCell ref="C584:G584"/>
    <mergeCell ref="A585:B585"/>
    <mergeCell ref="C585:G585"/>
    <mergeCell ref="B577:C577"/>
    <mergeCell ref="B578:C578"/>
    <mergeCell ref="B579:C579"/>
    <mergeCell ref="A580:D580"/>
    <mergeCell ref="A581:F581"/>
    <mergeCell ref="A572:B572"/>
    <mergeCell ref="C572:G572"/>
    <mergeCell ref="A573:B573"/>
    <mergeCell ref="C573:G573"/>
    <mergeCell ref="A575:G575"/>
    <mergeCell ref="A566:D566"/>
    <mergeCell ref="B567:C567"/>
    <mergeCell ref="A568:D568"/>
    <mergeCell ref="A569:F569"/>
    <mergeCell ref="A571:B571"/>
    <mergeCell ref="C571:G571"/>
    <mergeCell ref="B561:C561"/>
    <mergeCell ref="A562:D562"/>
    <mergeCell ref="B563:C563"/>
    <mergeCell ref="A564:D564"/>
    <mergeCell ref="B565:C565"/>
    <mergeCell ref="A556:D556"/>
    <mergeCell ref="B557:C557"/>
    <mergeCell ref="A558:D558"/>
    <mergeCell ref="B559:C559"/>
    <mergeCell ref="A560:D560"/>
    <mergeCell ref="B551:C551"/>
    <mergeCell ref="A552:D552"/>
    <mergeCell ref="B553:C553"/>
    <mergeCell ref="A554:D554"/>
    <mergeCell ref="B555:C555"/>
    <mergeCell ref="A546:D546"/>
    <mergeCell ref="B547:C547"/>
    <mergeCell ref="B548:C548"/>
    <mergeCell ref="A549:D549"/>
    <mergeCell ref="B550:C550"/>
    <mergeCell ref="B541:C541"/>
    <mergeCell ref="B542:C542"/>
    <mergeCell ref="B543:C543"/>
    <mergeCell ref="A544:D544"/>
    <mergeCell ref="B545:C545"/>
    <mergeCell ref="A536:B536"/>
    <mergeCell ref="C536:G536"/>
    <mergeCell ref="A537:B537"/>
    <mergeCell ref="C537:G537"/>
    <mergeCell ref="A539:G539"/>
    <mergeCell ref="A530:D530"/>
    <mergeCell ref="B531:C531"/>
    <mergeCell ref="A532:D532"/>
    <mergeCell ref="A533:F533"/>
    <mergeCell ref="A535:B535"/>
    <mergeCell ref="C535:G535"/>
    <mergeCell ref="B525:C525"/>
    <mergeCell ref="A526:D526"/>
    <mergeCell ref="B527:C527"/>
    <mergeCell ref="A528:D528"/>
    <mergeCell ref="B529:C529"/>
    <mergeCell ref="B520:C520"/>
    <mergeCell ref="A521:D521"/>
    <mergeCell ref="B522:C522"/>
    <mergeCell ref="A523:D523"/>
    <mergeCell ref="B524:C524"/>
    <mergeCell ref="A515:D515"/>
    <mergeCell ref="B516:C516"/>
    <mergeCell ref="A517:D517"/>
    <mergeCell ref="B518:C518"/>
    <mergeCell ref="A519:D519"/>
    <mergeCell ref="B510:C510"/>
    <mergeCell ref="A511:D511"/>
    <mergeCell ref="B512:C512"/>
    <mergeCell ref="A513:D513"/>
    <mergeCell ref="B514:C514"/>
    <mergeCell ref="A504:B504"/>
    <mergeCell ref="C504:G504"/>
    <mergeCell ref="A506:G506"/>
    <mergeCell ref="B508:C508"/>
    <mergeCell ref="B509:C509"/>
    <mergeCell ref="A499:D499"/>
    <mergeCell ref="A500:F500"/>
    <mergeCell ref="A502:B502"/>
    <mergeCell ref="C502:G502"/>
    <mergeCell ref="A503:B503"/>
    <mergeCell ref="C503:G503"/>
    <mergeCell ref="B494:C494"/>
    <mergeCell ref="B495:C495"/>
    <mergeCell ref="B496:C496"/>
    <mergeCell ref="A497:D497"/>
    <mergeCell ref="B498:C498"/>
    <mergeCell ref="A489:B489"/>
    <mergeCell ref="C489:G489"/>
    <mergeCell ref="A490:B490"/>
    <mergeCell ref="C490:G490"/>
    <mergeCell ref="A492:G492"/>
    <mergeCell ref="A483:D483"/>
    <mergeCell ref="B484:C484"/>
    <mergeCell ref="A485:D485"/>
    <mergeCell ref="A486:F486"/>
    <mergeCell ref="A488:B488"/>
    <mergeCell ref="C488:G488"/>
    <mergeCell ref="B478:C478"/>
    <mergeCell ref="B479:C479"/>
    <mergeCell ref="B480:C480"/>
    <mergeCell ref="A481:D481"/>
    <mergeCell ref="B482:C482"/>
    <mergeCell ref="A473:B473"/>
    <mergeCell ref="C473:G473"/>
    <mergeCell ref="A474:B474"/>
    <mergeCell ref="C474:G474"/>
    <mergeCell ref="A476:G476"/>
    <mergeCell ref="B468:C468"/>
    <mergeCell ref="A469:D469"/>
    <mergeCell ref="A470:F470"/>
    <mergeCell ref="A472:B472"/>
    <mergeCell ref="C472:G472"/>
    <mergeCell ref="A462:G462"/>
    <mergeCell ref="B464:C464"/>
    <mergeCell ref="B465:C465"/>
    <mergeCell ref="B466:C466"/>
    <mergeCell ref="A467:D467"/>
    <mergeCell ref="A458:B458"/>
    <mergeCell ref="C458:G458"/>
    <mergeCell ref="A459:B459"/>
    <mergeCell ref="C459:G459"/>
    <mergeCell ref="A460:B460"/>
    <mergeCell ref="C460:G460"/>
    <mergeCell ref="B452:C452"/>
    <mergeCell ref="A453:D453"/>
    <mergeCell ref="B454:C454"/>
    <mergeCell ref="A455:D455"/>
    <mergeCell ref="A456:F456"/>
    <mergeCell ref="A446:G446"/>
    <mergeCell ref="B448:C448"/>
    <mergeCell ref="B449:C449"/>
    <mergeCell ref="B450:C450"/>
    <mergeCell ref="A451:D451"/>
    <mergeCell ref="A442:B442"/>
    <mergeCell ref="C442:G442"/>
    <mergeCell ref="A443:B443"/>
    <mergeCell ref="C443:G443"/>
    <mergeCell ref="A444:B444"/>
    <mergeCell ref="C444:G444"/>
    <mergeCell ref="B436:C436"/>
    <mergeCell ref="B437:C437"/>
    <mergeCell ref="B438:C438"/>
    <mergeCell ref="A439:D439"/>
    <mergeCell ref="A440:F440"/>
    <mergeCell ref="A431:B431"/>
    <mergeCell ref="C431:G431"/>
    <mergeCell ref="A432:B432"/>
    <mergeCell ref="C432:G432"/>
    <mergeCell ref="A434:G434"/>
    <mergeCell ref="B425:C425"/>
    <mergeCell ref="B426:C426"/>
    <mergeCell ref="A427:D427"/>
    <mergeCell ref="A428:F428"/>
    <mergeCell ref="A430:B430"/>
    <mergeCell ref="C430:G430"/>
    <mergeCell ref="B420:C420"/>
    <mergeCell ref="B421:C421"/>
    <mergeCell ref="B422:C422"/>
    <mergeCell ref="B423:C423"/>
    <mergeCell ref="B424:C424"/>
    <mergeCell ref="A415:B415"/>
    <mergeCell ref="C415:G415"/>
    <mergeCell ref="A416:B416"/>
    <mergeCell ref="C416:G416"/>
    <mergeCell ref="A418:G418"/>
    <mergeCell ref="B410:C410"/>
    <mergeCell ref="A411:D411"/>
    <mergeCell ref="A412:F412"/>
    <mergeCell ref="A414:B414"/>
    <mergeCell ref="C414:G414"/>
    <mergeCell ref="B405:C405"/>
    <mergeCell ref="B406:C406"/>
    <mergeCell ref="B407:C407"/>
    <mergeCell ref="B408:C408"/>
    <mergeCell ref="B409:C409"/>
    <mergeCell ref="A399:B399"/>
    <mergeCell ref="C399:G399"/>
    <mergeCell ref="A401:G401"/>
    <mergeCell ref="B403:C403"/>
    <mergeCell ref="B404:C404"/>
    <mergeCell ref="A395:F395"/>
    <mergeCell ref="A397:B397"/>
    <mergeCell ref="C397:G397"/>
    <mergeCell ref="A398:B398"/>
    <mergeCell ref="C398:G398"/>
    <mergeCell ref="A389:G389"/>
    <mergeCell ref="B391:C391"/>
    <mergeCell ref="B392:C392"/>
    <mergeCell ref="B393:C393"/>
    <mergeCell ref="A394:D394"/>
    <mergeCell ref="A385:B385"/>
    <mergeCell ref="C385:G385"/>
    <mergeCell ref="A386:B386"/>
    <mergeCell ref="C386:G386"/>
    <mergeCell ref="A387:B387"/>
    <mergeCell ref="C387:G387"/>
    <mergeCell ref="B379:C379"/>
    <mergeCell ref="B380:C380"/>
    <mergeCell ref="B381:C381"/>
    <mergeCell ref="A382:D382"/>
    <mergeCell ref="A383:F383"/>
    <mergeCell ref="A374:B374"/>
    <mergeCell ref="C374:G374"/>
    <mergeCell ref="A375:B375"/>
    <mergeCell ref="C375:G375"/>
    <mergeCell ref="A377:G377"/>
    <mergeCell ref="B369:C369"/>
    <mergeCell ref="A370:D370"/>
    <mergeCell ref="A371:F371"/>
    <mergeCell ref="A373:B373"/>
    <mergeCell ref="C373:G373"/>
    <mergeCell ref="A363:B363"/>
    <mergeCell ref="C363:G363"/>
    <mergeCell ref="A365:G365"/>
    <mergeCell ref="B367:C367"/>
    <mergeCell ref="B368:C368"/>
    <mergeCell ref="A358:D358"/>
    <mergeCell ref="A359:F359"/>
    <mergeCell ref="A361:B361"/>
    <mergeCell ref="C361:G361"/>
    <mergeCell ref="A362:B362"/>
    <mergeCell ref="C362:G362"/>
    <mergeCell ref="B353:C353"/>
    <mergeCell ref="A354:D354"/>
    <mergeCell ref="B355:C355"/>
    <mergeCell ref="A356:D356"/>
    <mergeCell ref="B357:C357"/>
    <mergeCell ref="A348:D348"/>
    <mergeCell ref="B349:C349"/>
    <mergeCell ref="A350:D350"/>
    <mergeCell ref="B351:C351"/>
    <mergeCell ref="A352:D352"/>
    <mergeCell ref="B343:C343"/>
    <mergeCell ref="A344:D344"/>
    <mergeCell ref="B345:C345"/>
    <mergeCell ref="A346:D346"/>
    <mergeCell ref="B347:C347"/>
    <mergeCell ref="B338:C338"/>
    <mergeCell ref="A339:D339"/>
    <mergeCell ref="B340:C340"/>
    <mergeCell ref="B341:C341"/>
    <mergeCell ref="A342:D342"/>
    <mergeCell ref="B333:C333"/>
    <mergeCell ref="A334:D334"/>
    <mergeCell ref="B335:C335"/>
    <mergeCell ref="A336:D336"/>
    <mergeCell ref="B337:C337"/>
    <mergeCell ref="A327:B327"/>
    <mergeCell ref="C327:G327"/>
    <mergeCell ref="A329:G329"/>
    <mergeCell ref="B331:C331"/>
    <mergeCell ref="B332:C332"/>
    <mergeCell ref="A323:F323"/>
    <mergeCell ref="A325:B325"/>
    <mergeCell ref="C325:G325"/>
    <mergeCell ref="A326:B326"/>
    <mergeCell ref="C326:G326"/>
    <mergeCell ref="A318:D318"/>
    <mergeCell ref="B319:C319"/>
    <mergeCell ref="A320:D320"/>
    <mergeCell ref="B321:C321"/>
    <mergeCell ref="A322:D322"/>
    <mergeCell ref="A313:D313"/>
    <mergeCell ref="B314:C314"/>
    <mergeCell ref="B315:C315"/>
    <mergeCell ref="A316:D316"/>
    <mergeCell ref="B317:C317"/>
    <mergeCell ref="B308:C308"/>
    <mergeCell ref="A309:D309"/>
    <mergeCell ref="B310:C310"/>
    <mergeCell ref="A311:D311"/>
    <mergeCell ref="B312:C312"/>
    <mergeCell ref="A303:D303"/>
    <mergeCell ref="B304:C304"/>
    <mergeCell ref="A305:D305"/>
    <mergeCell ref="B306:C306"/>
    <mergeCell ref="A307:D307"/>
    <mergeCell ref="B298:C298"/>
    <mergeCell ref="B299:C299"/>
    <mergeCell ref="B300:C300"/>
    <mergeCell ref="A301:D301"/>
    <mergeCell ref="B302:C302"/>
    <mergeCell ref="A293:B293"/>
    <mergeCell ref="C293:G293"/>
    <mergeCell ref="A294:B294"/>
    <mergeCell ref="C294:G294"/>
    <mergeCell ref="A296:G296"/>
    <mergeCell ref="B288:C288"/>
    <mergeCell ref="A289:D289"/>
    <mergeCell ref="A290:F290"/>
    <mergeCell ref="A292:B292"/>
    <mergeCell ref="C292:G292"/>
    <mergeCell ref="A282:G282"/>
    <mergeCell ref="B284:C284"/>
    <mergeCell ref="B285:C285"/>
    <mergeCell ref="B286:C286"/>
    <mergeCell ref="A287:D287"/>
    <mergeCell ref="A278:B278"/>
    <mergeCell ref="C278:G278"/>
    <mergeCell ref="A279:B279"/>
    <mergeCell ref="C279:G279"/>
    <mergeCell ref="A280:B280"/>
    <mergeCell ref="C280:G280"/>
    <mergeCell ref="B272:C272"/>
    <mergeCell ref="A273:D273"/>
    <mergeCell ref="B274:C274"/>
    <mergeCell ref="A275:D275"/>
    <mergeCell ref="A276:F276"/>
    <mergeCell ref="A266:G266"/>
    <mergeCell ref="B268:C268"/>
    <mergeCell ref="B269:C269"/>
    <mergeCell ref="B270:C270"/>
    <mergeCell ref="A271:D271"/>
    <mergeCell ref="A262:B262"/>
    <mergeCell ref="C262:G262"/>
    <mergeCell ref="A263:B263"/>
    <mergeCell ref="C263:G263"/>
    <mergeCell ref="A264:B264"/>
    <mergeCell ref="C264:G264"/>
    <mergeCell ref="B256:C256"/>
    <mergeCell ref="A257:D257"/>
    <mergeCell ref="B258:C258"/>
    <mergeCell ref="A259:D259"/>
    <mergeCell ref="A260:F260"/>
    <mergeCell ref="A250:B250"/>
    <mergeCell ref="C250:G250"/>
    <mergeCell ref="A252:G252"/>
    <mergeCell ref="B254:C254"/>
    <mergeCell ref="B255:C255"/>
    <mergeCell ref="A245:D245"/>
    <mergeCell ref="A246:F246"/>
    <mergeCell ref="A248:B248"/>
    <mergeCell ref="C248:G248"/>
    <mergeCell ref="A249:B249"/>
    <mergeCell ref="C249:G249"/>
    <mergeCell ref="B240:C240"/>
    <mergeCell ref="A241:D241"/>
    <mergeCell ref="B242:C242"/>
    <mergeCell ref="A243:D243"/>
    <mergeCell ref="B244:C244"/>
    <mergeCell ref="A234:G234"/>
    <mergeCell ref="B236:C236"/>
    <mergeCell ref="B237:C237"/>
    <mergeCell ref="B238:C238"/>
    <mergeCell ref="A239:D239"/>
    <mergeCell ref="A230:B230"/>
    <mergeCell ref="C230:G230"/>
    <mergeCell ref="A231:B231"/>
    <mergeCell ref="C231:G231"/>
    <mergeCell ref="A232:B232"/>
    <mergeCell ref="C232:G232"/>
    <mergeCell ref="B224:C224"/>
    <mergeCell ref="A225:D225"/>
    <mergeCell ref="B226:C226"/>
    <mergeCell ref="A227:D227"/>
    <mergeCell ref="A228:F228"/>
    <mergeCell ref="A218:B218"/>
    <mergeCell ref="C218:G218"/>
    <mergeCell ref="A220:G220"/>
    <mergeCell ref="B222:C222"/>
    <mergeCell ref="B223:C223"/>
    <mergeCell ref="A213:D213"/>
    <mergeCell ref="A214:F214"/>
    <mergeCell ref="A216:B216"/>
    <mergeCell ref="C216:G216"/>
    <mergeCell ref="A217:B217"/>
    <mergeCell ref="C217:G217"/>
    <mergeCell ref="B208:C208"/>
    <mergeCell ref="B209:C209"/>
    <mergeCell ref="B210:C210"/>
    <mergeCell ref="A211:D211"/>
    <mergeCell ref="B212:C212"/>
    <mergeCell ref="A203:B203"/>
    <mergeCell ref="C203:G203"/>
    <mergeCell ref="A204:B204"/>
    <mergeCell ref="C204:G204"/>
    <mergeCell ref="A206:G206"/>
    <mergeCell ref="B197:C197"/>
    <mergeCell ref="B198:C198"/>
    <mergeCell ref="A199:D199"/>
    <mergeCell ref="A200:F200"/>
    <mergeCell ref="A202:B202"/>
    <mergeCell ref="C202:G202"/>
    <mergeCell ref="B192:C192"/>
    <mergeCell ref="B193:C193"/>
    <mergeCell ref="B194:C194"/>
    <mergeCell ref="B195:C195"/>
    <mergeCell ref="B196:C196"/>
    <mergeCell ref="A187:B187"/>
    <mergeCell ref="C187:G187"/>
    <mergeCell ref="A188:B188"/>
    <mergeCell ref="C188:G188"/>
    <mergeCell ref="A190:G190"/>
    <mergeCell ref="B182:C182"/>
    <mergeCell ref="A183:D183"/>
    <mergeCell ref="A184:F184"/>
    <mergeCell ref="A186:B186"/>
    <mergeCell ref="C186:G186"/>
    <mergeCell ref="B177:C177"/>
    <mergeCell ref="B178:C178"/>
    <mergeCell ref="B179:C179"/>
    <mergeCell ref="B180:C180"/>
    <mergeCell ref="B181:C181"/>
    <mergeCell ref="A171:B171"/>
    <mergeCell ref="C171:G171"/>
    <mergeCell ref="A173:G173"/>
    <mergeCell ref="B175:C175"/>
    <mergeCell ref="B176:C176"/>
    <mergeCell ref="A167:F167"/>
    <mergeCell ref="A169:B169"/>
    <mergeCell ref="C169:G169"/>
    <mergeCell ref="A170:B170"/>
    <mergeCell ref="C170:G170"/>
    <mergeCell ref="A161:G161"/>
    <mergeCell ref="B163:C163"/>
    <mergeCell ref="B164:C164"/>
    <mergeCell ref="B165:C165"/>
    <mergeCell ref="A166:D166"/>
    <mergeCell ref="A157:B157"/>
    <mergeCell ref="C157:G157"/>
    <mergeCell ref="A158:B158"/>
    <mergeCell ref="C158:G158"/>
    <mergeCell ref="A159:B159"/>
    <mergeCell ref="C159:G159"/>
    <mergeCell ref="B151:C151"/>
    <mergeCell ref="B152:C152"/>
    <mergeCell ref="B153:C153"/>
    <mergeCell ref="A154:D154"/>
    <mergeCell ref="A155:F155"/>
    <mergeCell ref="A146:B146"/>
    <mergeCell ref="C146:G146"/>
    <mergeCell ref="A147:B147"/>
    <mergeCell ref="C147:G147"/>
    <mergeCell ref="A149:G149"/>
    <mergeCell ref="B141:C141"/>
    <mergeCell ref="A142:D142"/>
    <mergeCell ref="A143:F143"/>
    <mergeCell ref="A145:B145"/>
    <mergeCell ref="C145:G145"/>
    <mergeCell ref="A135:B135"/>
    <mergeCell ref="C135:G135"/>
    <mergeCell ref="A137:G137"/>
    <mergeCell ref="B139:C139"/>
    <mergeCell ref="B140:C140"/>
    <mergeCell ref="A131:F131"/>
    <mergeCell ref="A133:B133"/>
    <mergeCell ref="C133:G133"/>
    <mergeCell ref="A134:B134"/>
    <mergeCell ref="C134:G134"/>
    <mergeCell ref="A126:D126"/>
    <mergeCell ref="B127:C127"/>
    <mergeCell ref="A128:D128"/>
    <mergeCell ref="B129:C129"/>
    <mergeCell ref="A130:D130"/>
    <mergeCell ref="B121:C121"/>
    <mergeCell ref="A122:D122"/>
    <mergeCell ref="B123:C123"/>
    <mergeCell ref="A124:D124"/>
    <mergeCell ref="B125:C125"/>
    <mergeCell ref="A116:D116"/>
    <mergeCell ref="B117:C117"/>
    <mergeCell ref="A118:D118"/>
    <mergeCell ref="B119:C119"/>
    <mergeCell ref="A120:D120"/>
    <mergeCell ref="B111:C111"/>
    <mergeCell ref="A112:D112"/>
    <mergeCell ref="B113:C113"/>
    <mergeCell ref="A114:D114"/>
    <mergeCell ref="B115:C115"/>
    <mergeCell ref="B106:C106"/>
    <mergeCell ref="A107:D107"/>
    <mergeCell ref="B108:C108"/>
    <mergeCell ref="B109:C109"/>
    <mergeCell ref="A110:D110"/>
    <mergeCell ref="B101:C101"/>
    <mergeCell ref="A102:D102"/>
    <mergeCell ref="B103:C103"/>
    <mergeCell ref="A104:D104"/>
    <mergeCell ref="B105:C105"/>
    <mergeCell ref="A95:B95"/>
    <mergeCell ref="C95:G95"/>
    <mergeCell ref="A97:G97"/>
    <mergeCell ref="B99:C99"/>
    <mergeCell ref="B100:C100"/>
    <mergeCell ref="A90:D90"/>
    <mergeCell ref="A91:F91"/>
    <mergeCell ref="A93:B93"/>
    <mergeCell ref="C93:G93"/>
    <mergeCell ref="A94:B94"/>
    <mergeCell ref="C94:G94"/>
    <mergeCell ref="B85:C85"/>
    <mergeCell ref="A86:D86"/>
    <mergeCell ref="B87:C87"/>
    <mergeCell ref="A88:D88"/>
    <mergeCell ref="B89:C89"/>
    <mergeCell ref="B80:C80"/>
    <mergeCell ref="A81:D81"/>
    <mergeCell ref="B82:C82"/>
    <mergeCell ref="A83:D83"/>
    <mergeCell ref="B84:C84"/>
    <mergeCell ref="A75:D75"/>
    <mergeCell ref="B76:C76"/>
    <mergeCell ref="A77:D77"/>
    <mergeCell ref="B78:C78"/>
    <mergeCell ref="A79:D79"/>
    <mergeCell ref="B70:C70"/>
    <mergeCell ref="A71:D71"/>
    <mergeCell ref="B72:C72"/>
    <mergeCell ref="A73:D73"/>
    <mergeCell ref="B74:C74"/>
    <mergeCell ref="A64:G64"/>
    <mergeCell ref="B66:C66"/>
    <mergeCell ref="B67:C67"/>
    <mergeCell ref="B68:C68"/>
    <mergeCell ref="A69:D69"/>
    <mergeCell ref="A60:B60"/>
    <mergeCell ref="C60:G60"/>
    <mergeCell ref="A61:B61"/>
    <mergeCell ref="C61:G61"/>
    <mergeCell ref="A62:B62"/>
    <mergeCell ref="C62:G62"/>
    <mergeCell ref="B54:C54"/>
    <mergeCell ref="A55:D55"/>
    <mergeCell ref="B56:C56"/>
    <mergeCell ref="A57:D57"/>
    <mergeCell ref="A58:F58"/>
    <mergeCell ref="A48:B48"/>
    <mergeCell ref="C48:G48"/>
    <mergeCell ref="A50:G50"/>
    <mergeCell ref="B52:C52"/>
    <mergeCell ref="B53:C53"/>
    <mergeCell ref="A43:D43"/>
    <mergeCell ref="A44:F44"/>
    <mergeCell ref="A46:B46"/>
    <mergeCell ref="C46:G46"/>
    <mergeCell ref="A47:B47"/>
    <mergeCell ref="C47:G47"/>
    <mergeCell ref="B38:C38"/>
    <mergeCell ref="A39:D39"/>
    <mergeCell ref="B40:C40"/>
    <mergeCell ref="A41:D41"/>
    <mergeCell ref="B42:C42"/>
    <mergeCell ref="A32:B32"/>
    <mergeCell ref="C32:G32"/>
    <mergeCell ref="A34:G34"/>
    <mergeCell ref="B36:C36"/>
    <mergeCell ref="B37:C37"/>
    <mergeCell ref="A27:D27"/>
    <mergeCell ref="A28:F28"/>
    <mergeCell ref="A30:B30"/>
    <mergeCell ref="C30:G30"/>
    <mergeCell ref="A31:B31"/>
    <mergeCell ref="C31:G31"/>
    <mergeCell ref="B22:C22"/>
    <mergeCell ref="B23:C23"/>
    <mergeCell ref="B24:C24"/>
    <mergeCell ref="A25:D25"/>
    <mergeCell ref="B26:C26"/>
    <mergeCell ref="A17:B17"/>
    <mergeCell ref="C17:G17"/>
    <mergeCell ref="A18:B18"/>
    <mergeCell ref="C18:G18"/>
    <mergeCell ref="A20:G20"/>
    <mergeCell ref="B12:C12"/>
    <mergeCell ref="A13:D13"/>
    <mergeCell ref="A14:F14"/>
    <mergeCell ref="A16:B16"/>
    <mergeCell ref="C16:G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scale="91" fitToHeight="0" orientation="landscape" verticalDpi="0" r:id="rId1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564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565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566</v>
      </c>
      <c r="D6" s="21" t="s">
        <v>567</v>
      </c>
      <c r="E6" s="21"/>
      <c r="F6" s="21"/>
      <c r="G6" s="21" t="s">
        <v>568</v>
      </c>
      <c r="H6" s="21"/>
      <c r="I6" s="21"/>
      <c r="J6" s="21" t="s">
        <v>569</v>
      </c>
      <c r="K6" s="21"/>
      <c r="L6" s="21"/>
    </row>
    <row r="7" spans="1:13" ht="50.1" customHeight="1" x14ac:dyDescent="0.15">
      <c r="A7" s="21"/>
      <c r="B7" s="21"/>
      <c r="C7" s="21"/>
      <c r="D7" s="7" t="s">
        <v>570</v>
      </c>
      <c r="E7" s="7" t="s">
        <v>571</v>
      </c>
      <c r="F7" s="7" t="s">
        <v>572</v>
      </c>
      <c r="G7" s="7" t="s">
        <v>570</v>
      </c>
      <c r="H7" s="7" t="s">
        <v>571</v>
      </c>
      <c r="I7" s="7" t="s">
        <v>573</v>
      </c>
      <c r="J7" s="7" t="s">
        <v>570</v>
      </c>
      <c r="K7" s="7" t="s">
        <v>571</v>
      </c>
      <c r="L7" s="7" t="s">
        <v>574</v>
      </c>
    </row>
    <row r="8" spans="1:13" ht="24.95" customHeight="1" x14ac:dyDescent="0.15">
      <c r="A8" s="7" t="s">
        <v>250</v>
      </c>
      <c r="B8" s="7" t="s">
        <v>360</v>
      </c>
      <c r="C8" s="7" t="s">
        <v>361</v>
      </c>
      <c r="D8" s="7" t="s">
        <v>362</v>
      </c>
      <c r="E8" s="7" t="s">
        <v>363</v>
      </c>
      <c r="F8" s="7" t="s">
        <v>364</v>
      </c>
      <c r="G8" s="7" t="s">
        <v>365</v>
      </c>
      <c r="H8" s="7" t="s">
        <v>366</v>
      </c>
      <c r="I8" s="7" t="s">
        <v>367</v>
      </c>
      <c r="J8" s="7" t="s">
        <v>368</v>
      </c>
      <c r="K8" s="7" t="s">
        <v>575</v>
      </c>
      <c r="L8" s="7" t="s">
        <v>379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576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577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566</v>
      </c>
      <c r="D15" s="21" t="s">
        <v>567</v>
      </c>
      <c r="E15" s="21"/>
      <c r="F15" s="21"/>
      <c r="G15" s="21" t="s">
        <v>568</v>
      </c>
      <c r="H15" s="21"/>
      <c r="I15" s="21"/>
      <c r="J15" s="21" t="s">
        <v>569</v>
      </c>
      <c r="K15" s="21"/>
      <c r="L15" s="21"/>
    </row>
    <row r="16" spans="1:13" ht="50.1" customHeight="1" x14ac:dyDescent="0.15">
      <c r="A16" s="21"/>
      <c r="B16" s="21"/>
      <c r="C16" s="21"/>
      <c r="D16" s="7" t="s">
        <v>570</v>
      </c>
      <c r="E16" s="7" t="s">
        <v>571</v>
      </c>
      <c r="F16" s="7" t="s">
        <v>572</v>
      </c>
      <c r="G16" s="7" t="s">
        <v>570</v>
      </c>
      <c r="H16" s="7" t="s">
        <v>571</v>
      </c>
      <c r="I16" s="7" t="s">
        <v>573</v>
      </c>
      <c r="J16" s="7" t="s">
        <v>570</v>
      </c>
      <c r="K16" s="7" t="s">
        <v>571</v>
      </c>
      <c r="L16" s="7" t="s">
        <v>574</v>
      </c>
    </row>
    <row r="17" spans="1:12" ht="24.95" customHeight="1" x14ac:dyDescent="0.15">
      <c r="A17" s="7" t="s">
        <v>250</v>
      </c>
      <c r="B17" s="7" t="s">
        <v>360</v>
      </c>
      <c r="C17" s="7" t="s">
        <v>361</v>
      </c>
      <c r="D17" s="7" t="s">
        <v>362</v>
      </c>
      <c r="E17" s="7" t="s">
        <v>363</v>
      </c>
      <c r="F17" s="7" t="s">
        <v>364</v>
      </c>
      <c r="G17" s="7" t="s">
        <v>365</v>
      </c>
      <c r="H17" s="7" t="s">
        <v>366</v>
      </c>
      <c r="I17" s="7" t="s">
        <v>367</v>
      </c>
      <c r="J17" s="7" t="s">
        <v>368</v>
      </c>
      <c r="K17" s="7" t="s">
        <v>575</v>
      </c>
      <c r="L17" s="7" t="s">
        <v>379</v>
      </c>
    </row>
    <row r="18" spans="1:12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2" ht="15" customHeight="1" x14ac:dyDescent="0.15"/>
    <row r="20" spans="1:12" ht="24.95" customHeight="1" x14ac:dyDescent="0.15">
      <c r="A20" s="16" t="s">
        <v>578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ht="24.95" customHeight="1" x14ac:dyDescent="0.15"/>
    <row r="22" spans="1:12" ht="50.1" customHeight="1" x14ac:dyDescent="0.15">
      <c r="A22" s="21" t="s">
        <v>241</v>
      </c>
      <c r="B22" s="21" t="s">
        <v>40</v>
      </c>
      <c r="C22" s="21" t="s">
        <v>566</v>
      </c>
      <c r="D22" s="21" t="s">
        <v>567</v>
      </c>
      <c r="E22" s="21"/>
      <c r="F22" s="21"/>
      <c r="G22" s="21" t="s">
        <v>568</v>
      </c>
      <c r="H22" s="21"/>
      <c r="I22" s="21"/>
      <c r="J22" s="21" t="s">
        <v>569</v>
      </c>
      <c r="K22" s="21"/>
      <c r="L22" s="21"/>
    </row>
    <row r="23" spans="1:12" ht="50.1" customHeight="1" x14ac:dyDescent="0.15">
      <c r="A23" s="21"/>
      <c r="B23" s="21"/>
      <c r="C23" s="21"/>
      <c r="D23" s="7" t="s">
        <v>570</v>
      </c>
      <c r="E23" s="7" t="s">
        <v>571</v>
      </c>
      <c r="F23" s="7" t="s">
        <v>572</v>
      </c>
      <c r="G23" s="7" t="s">
        <v>570</v>
      </c>
      <c r="H23" s="7" t="s">
        <v>571</v>
      </c>
      <c r="I23" s="7" t="s">
        <v>573</v>
      </c>
      <c r="J23" s="7" t="s">
        <v>570</v>
      </c>
      <c r="K23" s="7" t="s">
        <v>571</v>
      </c>
      <c r="L23" s="7" t="s">
        <v>574</v>
      </c>
    </row>
    <row r="24" spans="1:12" ht="24.95" customHeight="1" x14ac:dyDescent="0.15">
      <c r="A24" s="7" t="s">
        <v>250</v>
      </c>
      <c r="B24" s="7" t="s">
        <v>360</v>
      </c>
      <c r="C24" s="7" t="s">
        <v>361</v>
      </c>
      <c r="D24" s="7" t="s">
        <v>362</v>
      </c>
      <c r="E24" s="7" t="s">
        <v>363</v>
      </c>
      <c r="F24" s="7" t="s">
        <v>364</v>
      </c>
      <c r="G24" s="7" t="s">
        <v>365</v>
      </c>
      <c r="H24" s="7" t="s">
        <v>366</v>
      </c>
      <c r="I24" s="7" t="s">
        <v>367</v>
      </c>
      <c r="J24" s="7" t="s">
        <v>368</v>
      </c>
      <c r="K24" s="7" t="s">
        <v>575</v>
      </c>
      <c r="L24" s="7" t="s">
        <v>379</v>
      </c>
    </row>
    <row r="25" spans="1:12" ht="75" customHeight="1" x14ac:dyDescent="0.15">
      <c r="A25" s="7" t="s">
        <v>250</v>
      </c>
      <c r="B25" s="7" t="s">
        <v>579</v>
      </c>
      <c r="C25" s="8" t="s">
        <v>580</v>
      </c>
      <c r="D25" s="10">
        <v>31859</v>
      </c>
      <c r="E25" s="10">
        <v>269.27999999999997</v>
      </c>
      <c r="F25" s="10">
        <v>8578991.5199999996</v>
      </c>
      <c r="G25" s="10">
        <v>37152</v>
      </c>
      <c r="H25" s="10">
        <v>230.58</v>
      </c>
      <c r="I25" s="10">
        <v>8566508.1600000001</v>
      </c>
      <c r="J25" s="10">
        <v>47639</v>
      </c>
      <c r="K25" s="10">
        <v>179.9</v>
      </c>
      <c r="L25" s="10">
        <v>8570256.0999999996</v>
      </c>
    </row>
    <row r="26" spans="1:12" ht="50.1" customHeight="1" x14ac:dyDescent="0.15">
      <c r="A26" s="7" t="s">
        <v>360</v>
      </c>
      <c r="B26" s="7" t="s">
        <v>579</v>
      </c>
      <c r="C26" s="8" t="s">
        <v>581</v>
      </c>
      <c r="D26" s="10">
        <v>3500</v>
      </c>
      <c r="E26" s="10">
        <v>1021.06</v>
      </c>
      <c r="F26" s="10">
        <v>3573710</v>
      </c>
      <c r="G26" s="10">
        <v>3500</v>
      </c>
      <c r="H26" s="10">
        <v>1019.59</v>
      </c>
      <c r="I26" s="10">
        <v>3568565</v>
      </c>
      <c r="J26" s="10">
        <v>3500</v>
      </c>
      <c r="K26" s="10">
        <v>1020.04</v>
      </c>
      <c r="L26" s="10">
        <v>3570140</v>
      </c>
    </row>
    <row r="27" spans="1:12" ht="75" customHeight="1" x14ac:dyDescent="0.15">
      <c r="A27" s="7" t="s">
        <v>361</v>
      </c>
      <c r="B27" s="7" t="s">
        <v>579</v>
      </c>
      <c r="C27" s="8" t="s">
        <v>582</v>
      </c>
      <c r="D27" s="10">
        <v>98</v>
      </c>
      <c r="E27" s="10">
        <v>103885.94</v>
      </c>
      <c r="F27" s="10">
        <v>10180822.119999999</v>
      </c>
      <c r="G27" s="10">
        <v>98</v>
      </c>
      <c r="H27" s="10">
        <v>103988.96</v>
      </c>
      <c r="I27" s="10">
        <v>10190918.08</v>
      </c>
      <c r="J27" s="10">
        <v>98</v>
      </c>
      <c r="K27" s="10">
        <v>104034.15</v>
      </c>
      <c r="L27" s="10">
        <v>10195346.699999999</v>
      </c>
    </row>
    <row r="28" spans="1:12" ht="75" customHeight="1" x14ac:dyDescent="0.15">
      <c r="A28" s="7" t="s">
        <v>362</v>
      </c>
      <c r="B28" s="7" t="s">
        <v>579</v>
      </c>
      <c r="C28" s="8" t="s">
        <v>583</v>
      </c>
      <c r="D28" s="10">
        <v>83</v>
      </c>
      <c r="E28" s="10">
        <v>13169.816000000001</v>
      </c>
      <c r="F28" s="10">
        <v>1093094.7279999999</v>
      </c>
      <c r="G28" s="10">
        <v>83</v>
      </c>
      <c r="H28" s="10">
        <v>13151.6</v>
      </c>
      <c r="I28" s="10">
        <v>1091582.8</v>
      </c>
      <c r="J28" s="10">
        <v>83</v>
      </c>
      <c r="K28" s="10">
        <v>13157.37</v>
      </c>
      <c r="L28" s="10">
        <v>1092061.71</v>
      </c>
    </row>
    <row r="29" spans="1:12" ht="75" customHeight="1" x14ac:dyDescent="0.15">
      <c r="A29" s="7" t="s">
        <v>363</v>
      </c>
      <c r="B29" s="7" t="s">
        <v>579</v>
      </c>
      <c r="C29" s="8" t="s">
        <v>584</v>
      </c>
      <c r="D29" s="10">
        <v>13</v>
      </c>
      <c r="E29" s="10">
        <v>564033.15</v>
      </c>
      <c r="F29" s="10">
        <v>7332430.9500000002</v>
      </c>
      <c r="G29" s="10">
        <v>13</v>
      </c>
      <c r="H29" s="10">
        <v>563223.63</v>
      </c>
      <c r="I29" s="10">
        <v>7321907.1900000004</v>
      </c>
      <c r="J29" s="10">
        <v>13</v>
      </c>
      <c r="K29" s="10">
        <v>563470.4</v>
      </c>
      <c r="L29" s="10">
        <v>7325115.2000000002</v>
      </c>
    </row>
    <row r="30" spans="1:12" ht="50.1" customHeight="1" x14ac:dyDescent="0.15">
      <c r="A30" s="7" t="s">
        <v>364</v>
      </c>
      <c r="B30" s="7" t="s">
        <v>579</v>
      </c>
      <c r="C30" s="8" t="s">
        <v>585</v>
      </c>
      <c r="D30" s="10">
        <v>4350</v>
      </c>
      <c r="E30" s="10">
        <v>835.01</v>
      </c>
      <c r="F30" s="10">
        <v>3632293.5</v>
      </c>
      <c r="G30" s="10">
        <v>4350</v>
      </c>
      <c r="H30" s="10">
        <v>833.81</v>
      </c>
      <c r="I30" s="10">
        <v>3627073.5</v>
      </c>
      <c r="J30" s="10">
        <v>4350</v>
      </c>
      <c r="K30" s="10">
        <v>834.18</v>
      </c>
      <c r="L30" s="10">
        <v>3628683</v>
      </c>
    </row>
    <row r="31" spans="1:12" ht="75" customHeight="1" x14ac:dyDescent="0.15">
      <c r="A31" s="7" t="s">
        <v>365</v>
      </c>
      <c r="B31" s="7" t="s">
        <v>579</v>
      </c>
      <c r="C31" s="8" t="s">
        <v>586</v>
      </c>
      <c r="D31" s="10">
        <v>4010</v>
      </c>
      <c r="E31" s="10">
        <v>1365.87</v>
      </c>
      <c r="F31" s="10">
        <v>5477138.7000000002</v>
      </c>
      <c r="G31" s="10">
        <v>4010</v>
      </c>
      <c r="H31" s="10">
        <v>1363.91</v>
      </c>
      <c r="I31" s="10">
        <v>5469279.0999999996</v>
      </c>
      <c r="J31" s="10">
        <v>4010</v>
      </c>
      <c r="K31" s="10">
        <v>1364.51</v>
      </c>
      <c r="L31" s="10">
        <v>5471685.0999999996</v>
      </c>
    </row>
    <row r="32" spans="1:12" ht="75" customHeight="1" x14ac:dyDescent="0.15">
      <c r="A32" s="7" t="s">
        <v>366</v>
      </c>
      <c r="B32" s="7" t="s">
        <v>579</v>
      </c>
      <c r="C32" s="8" t="s">
        <v>587</v>
      </c>
      <c r="D32" s="10">
        <v>4089</v>
      </c>
      <c r="E32" s="10">
        <v>864.31</v>
      </c>
      <c r="F32" s="10">
        <v>3534163.59</v>
      </c>
      <c r="G32" s="10">
        <v>4754</v>
      </c>
      <c r="H32" s="10">
        <v>742.34</v>
      </c>
      <c r="I32" s="10">
        <v>3529084.36</v>
      </c>
      <c r="J32" s="10">
        <v>5983</v>
      </c>
      <c r="K32" s="10">
        <v>590.11</v>
      </c>
      <c r="L32" s="10">
        <v>3530628.13</v>
      </c>
    </row>
    <row r="33" spans="1:13" ht="75" customHeight="1" x14ac:dyDescent="0.15">
      <c r="A33" s="7" t="s">
        <v>367</v>
      </c>
      <c r="B33" s="7" t="s">
        <v>579</v>
      </c>
      <c r="C33" s="8" t="s">
        <v>588</v>
      </c>
      <c r="D33" s="10">
        <v>23503</v>
      </c>
      <c r="E33" s="10">
        <v>22.7</v>
      </c>
      <c r="F33" s="10">
        <v>533518.1</v>
      </c>
      <c r="G33" s="10">
        <v>27453</v>
      </c>
      <c r="H33" s="10">
        <v>19.409252899999998</v>
      </c>
      <c r="I33" s="10">
        <v>532842.21986369998</v>
      </c>
      <c r="J33" s="10">
        <v>37915</v>
      </c>
      <c r="K33" s="10">
        <v>14.059239351</v>
      </c>
      <c r="L33" s="10">
        <v>533056.05999316496</v>
      </c>
    </row>
    <row r="34" spans="1:13" ht="24.95" customHeight="1" x14ac:dyDescent="0.15">
      <c r="A34" s="28" t="s">
        <v>430</v>
      </c>
      <c r="B34" s="28"/>
      <c r="C34" s="28"/>
      <c r="D34" s="12" t="s">
        <v>54</v>
      </c>
      <c r="E34" s="12" t="s">
        <v>54</v>
      </c>
      <c r="F34" s="12">
        <f>SUM(F25:F33)</f>
        <v>43936163.208000012</v>
      </c>
      <c r="G34" s="12" t="s">
        <v>54</v>
      </c>
      <c r="H34" s="12" t="s">
        <v>54</v>
      </c>
      <c r="I34" s="12">
        <f>SUM(I25:I33)</f>
        <v>43897760.409863703</v>
      </c>
      <c r="J34" s="12" t="s">
        <v>54</v>
      </c>
      <c r="K34" s="12" t="s">
        <v>54</v>
      </c>
      <c r="L34" s="12">
        <f>SUM(L25:L33)</f>
        <v>43916971.99999316</v>
      </c>
    </row>
    <row r="35" spans="1:13" ht="15" customHeight="1" x14ac:dyDescent="0.15"/>
    <row r="36" spans="1:13" ht="24.95" customHeight="1" x14ac:dyDescent="0.15">
      <c r="A36" s="16" t="s">
        <v>589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</row>
    <row r="37" spans="1:13" ht="15" customHeight="1" x14ac:dyDescent="0.15"/>
    <row r="38" spans="1:13" ht="24.95" customHeight="1" x14ac:dyDescent="0.15">
      <c r="A38" s="16" t="s">
        <v>590</v>
      </c>
      <c r="B38" s="16"/>
      <c r="C38" s="16"/>
      <c r="D38" s="16"/>
      <c r="E38" s="16"/>
      <c r="F38" s="16"/>
    </row>
    <row r="39" spans="1:13" ht="24.95" customHeight="1" x14ac:dyDescent="0.15"/>
    <row r="40" spans="1:13" ht="50.1" customHeight="1" x14ac:dyDescent="0.15">
      <c r="A40" s="21" t="s">
        <v>241</v>
      </c>
      <c r="B40" s="21" t="s">
        <v>40</v>
      </c>
      <c r="C40" s="21" t="s">
        <v>566</v>
      </c>
      <c r="D40" s="7" t="s">
        <v>567</v>
      </c>
      <c r="E40" s="7" t="s">
        <v>568</v>
      </c>
      <c r="F40" s="7" t="s">
        <v>569</v>
      </c>
    </row>
    <row r="41" spans="1:13" ht="50.1" customHeight="1" x14ac:dyDescent="0.15">
      <c r="A41" s="21"/>
      <c r="B41" s="21"/>
      <c r="C41" s="21"/>
      <c r="D41" s="7" t="s">
        <v>591</v>
      </c>
      <c r="E41" s="7" t="s">
        <v>591</v>
      </c>
      <c r="F41" s="7" t="s">
        <v>591</v>
      </c>
    </row>
    <row r="42" spans="1:13" ht="24.95" customHeight="1" x14ac:dyDescent="0.15">
      <c r="A42" s="7" t="s">
        <v>250</v>
      </c>
      <c r="B42" s="7" t="s">
        <v>360</v>
      </c>
      <c r="C42" s="7" t="s">
        <v>361</v>
      </c>
      <c r="D42" s="7" t="s">
        <v>362</v>
      </c>
      <c r="E42" s="7" t="s">
        <v>363</v>
      </c>
      <c r="F42" s="7" t="s">
        <v>364</v>
      </c>
    </row>
    <row r="43" spans="1:13" x14ac:dyDescent="0.15">
      <c r="A43" s="7" t="s">
        <v>54</v>
      </c>
      <c r="B43" s="7" t="s">
        <v>54</v>
      </c>
      <c r="C43" s="7" t="s">
        <v>54</v>
      </c>
      <c r="D43" s="7" t="s">
        <v>54</v>
      </c>
      <c r="E43" s="7" t="s">
        <v>54</v>
      </c>
      <c r="F43" s="7" t="s">
        <v>54</v>
      </c>
    </row>
    <row r="44" spans="1:13" ht="15" customHeight="1" x14ac:dyDescent="0.15"/>
    <row r="45" spans="1:13" ht="24.95" customHeight="1" x14ac:dyDescent="0.15">
      <c r="A45" s="16" t="s">
        <v>592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</row>
    <row r="46" spans="1:13" ht="15" customHeight="1" x14ac:dyDescent="0.15"/>
    <row r="47" spans="1:13" ht="24.95" customHeight="1" x14ac:dyDescent="0.15">
      <c r="A47" s="16" t="s">
        <v>593</v>
      </c>
      <c r="B47" s="16"/>
      <c r="C47" s="16"/>
      <c r="D47" s="16"/>
      <c r="E47" s="16"/>
      <c r="F47" s="16"/>
    </row>
    <row r="48" spans="1:13" ht="24.95" customHeight="1" x14ac:dyDescent="0.15"/>
    <row r="49" spans="1:13" ht="50.1" customHeight="1" x14ac:dyDescent="0.15">
      <c r="A49" s="21" t="s">
        <v>241</v>
      </c>
      <c r="B49" s="21" t="s">
        <v>40</v>
      </c>
      <c r="C49" s="21" t="s">
        <v>566</v>
      </c>
      <c r="D49" s="7" t="s">
        <v>567</v>
      </c>
      <c r="E49" s="7" t="s">
        <v>568</v>
      </c>
      <c r="F49" s="7" t="s">
        <v>569</v>
      </c>
    </row>
    <row r="50" spans="1:13" ht="50.1" customHeight="1" x14ac:dyDescent="0.15">
      <c r="A50" s="21"/>
      <c r="B50" s="21"/>
      <c r="C50" s="21"/>
      <c r="D50" s="7" t="s">
        <v>591</v>
      </c>
      <c r="E50" s="7" t="s">
        <v>591</v>
      </c>
      <c r="F50" s="7" t="s">
        <v>591</v>
      </c>
    </row>
    <row r="51" spans="1:13" ht="24.95" customHeight="1" x14ac:dyDescent="0.15">
      <c r="A51" s="7" t="s">
        <v>250</v>
      </c>
      <c r="B51" s="7" t="s">
        <v>360</v>
      </c>
      <c r="C51" s="7" t="s">
        <v>361</v>
      </c>
      <c r="D51" s="7" t="s">
        <v>362</v>
      </c>
      <c r="E51" s="7" t="s">
        <v>363</v>
      </c>
      <c r="F51" s="7" t="s">
        <v>364</v>
      </c>
    </row>
    <row r="52" spans="1:13" ht="24.95" customHeight="1" x14ac:dyDescent="0.15">
      <c r="A52" s="7" t="s">
        <v>250</v>
      </c>
      <c r="B52" s="7" t="s">
        <v>81</v>
      </c>
      <c r="C52" s="8" t="s">
        <v>594</v>
      </c>
      <c r="D52" s="10">
        <v>105660</v>
      </c>
      <c r="E52" s="10">
        <v>0</v>
      </c>
      <c r="F52" s="10">
        <v>0</v>
      </c>
    </row>
    <row r="53" spans="1:13" ht="24.95" customHeight="1" x14ac:dyDescent="0.15">
      <c r="A53" s="7" t="s">
        <v>360</v>
      </c>
      <c r="B53" s="7" t="s">
        <v>81</v>
      </c>
      <c r="C53" s="8" t="s">
        <v>595</v>
      </c>
      <c r="D53" s="10">
        <v>469510</v>
      </c>
      <c r="E53" s="10">
        <v>0</v>
      </c>
      <c r="F53" s="10">
        <v>0</v>
      </c>
    </row>
    <row r="54" spans="1:13" ht="50.1" customHeight="1" x14ac:dyDescent="0.15">
      <c r="A54" s="7" t="s">
        <v>361</v>
      </c>
      <c r="B54" s="7" t="s">
        <v>81</v>
      </c>
      <c r="C54" s="8" t="s">
        <v>596</v>
      </c>
      <c r="D54" s="10">
        <v>412478.33</v>
      </c>
      <c r="E54" s="10">
        <v>0</v>
      </c>
      <c r="F54" s="10">
        <v>0</v>
      </c>
    </row>
    <row r="55" spans="1:13" ht="24.95" customHeight="1" x14ac:dyDescent="0.15">
      <c r="A55" s="7" t="s">
        <v>362</v>
      </c>
      <c r="B55" s="7" t="s">
        <v>81</v>
      </c>
      <c r="C55" s="8" t="s">
        <v>597</v>
      </c>
      <c r="D55" s="10">
        <v>200000</v>
      </c>
      <c r="E55" s="10">
        <v>200000</v>
      </c>
      <c r="F55" s="10">
        <v>200000</v>
      </c>
    </row>
    <row r="56" spans="1:13" ht="50.1" customHeight="1" x14ac:dyDescent="0.15">
      <c r="A56" s="7" t="s">
        <v>363</v>
      </c>
      <c r="B56" s="7" t="s">
        <v>75</v>
      </c>
      <c r="C56" s="8" t="s">
        <v>598</v>
      </c>
      <c r="D56" s="10">
        <v>3800</v>
      </c>
      <c r="E56" s="10">
        <v>0</v>
      </c>
      <c r="F56" s="10">
        <v>0</v>
      </c>
    </row>
    <row r="57" spans="1:13" ht="24.95" customHeight="1" x14ac:dyDescent="0.15">
      <c r="A57" s="28" t="s">
        <v>430</v>
      </c>
      <c r="B57" s="28"/>
      <c r="C57" s="28"/>
      <c r="D57" s="12">
        <f>SUM(D52:D56)</f>
        <v>1191448.33</v>
      </c>
      <c r="E57" s="12">
        <f>SUM(E52:E56)</f>
        <v>200000</v>
      </c>
      <c r="F57" s="12">
        <f>SUM(F52:F56)</f>
        <v>200000</v>
      </c>
    </row>
    <row r="58" spans="1:13" ht="15" customHeight="1" x14ac:dyDescent="0.15"/>
    <row r="59" spans="1:13" ht="24.95" customHeight="1" x14ac:dyDescent="0.15">
      <c r="A59" s="16" t="s">
        <v>599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5" customHeight="1" x14ac:dyDescent="0.15"/>
    <row r="61" spans="1:13" ht="24.95" customHeight="1" x14ac:dyDescent="0.15">
      <c r="A61" s="16" t="s">
        <v>600</v>
      </c>
      <c r="B61" s="16"/>
      <c r="C61" s="16"/>
      <c r="D61" s="16"/>
      <c r="E61" s="16"/>
      <c r="F61" s="16"/>
    </row>
    <row r="62" spans="1:13" ht="24.95" customHeight="1" x14ac:dyDescent="0.15"/>
    <row r="63" spans="1:13" ht="50.1" customHeight="1" x14ac:dyDescent="0.15">
      <c r="A63" s="21" t="s">
        <v>241</v>
      </c>
      <c r="B63" s="21" t="s">
        <v>40</v>
      </c>
      <c r="C63" s="21" t="s">
        <v>566</v>
      </c>
      <c r="D63" s="7" t="s">
        <v>567</v>
      </c>
      <c r="E63" s="7" t="s">
        <v>568</v>
      </c>
      <c r="F63" s="7" t="s">
        <v>569</v>
      </c>
    </row>
    <row r="64" spans="1:13" ht="50.1" customHeight="1" x14ac:dyDescent="0.15">
      <c r="A64" s="21"/>
      <c r="B64" s="21"/>
      <c r="C64" s="21"/>
      <c r="D64" s="7" t="s">
        <v>591</v>
      </c>
      <c r="E64" s="7" t="s">
        <v>591</v>
      </c>
      <c r="F64" s="7" t="s">
        <v>591</v>
      </c>
    </row>
    <row r="65" spans="1:13" ht="24.95" customHeight="1" x14ac:dyDescent="0.15">
      <c r="A65" s="7" t="s">
        <v>250</v>
      </c>
      <c r="B65" s="7" t="s">
        <v>360</v>
      </c>
      <c r="C65" s="7" t="s">
        <v>361</v>
      </c>
      <c r="D65" s="7" t="s">
        <v>362</v>
      </c>
      <c r="E65" s="7" t="s">
        <v>363</v>
      </c>
      <c r="F65" s="7" t="s">
        <v>364</v>
      </c>
    </row>
    <row r="66" spans="1:13" x14ac:dyDescent="0.15">
      <c r="A66" s="7" t="s">
        <v>54</v>
      </c>
      <c r="B66" s="7" t="s">
        <v>54</v>
      </c>
      <c r="C66" s="7" t="s">
        <v>54</v>
      </c>
      <c r="D66" s="7" t="s">
        <v>54</v>
      </c>
      <c r="E66" s="7" t="s">
        <v>54</v>
      </c>
      <c r="F66" s="7" t="s">
        <v>54</v>
      </c>
    </row>
    <row r="67" spans="1:13" ht="15" customHeight="1" x14ac:dyDescent="0.15"/>
    <row r="68" spans="1:13" ht="24.95" customHeight="1" x14ac:dyDescent="0.15">
      <c r="A68" s="16" t="s">
        <v>601</v>
      </c>
      <c r="B68" s="16"/>
      <c r="C68" s="16"/>
      <c r="D68" s="16"/>
      <c r="E68" s="16"/>
      <c r="F68" s="16"/>
    </row>
    <row r="69" spans="1:13" ht="24.95" customHeight="1" x14ac:dyDescent="0.15"/>
    <row r="70" spans="1:13" ht="50.1" customHeight="1" x14ac:dyDescent="0.15">
      <c r="A70" s="21" t="s">
        <v>241</v>
      </c>
      <c r="B70" s="21" t="s">
        <v>40</v>
      </c>
      <c r="C70" s="21" t="s">
        <v>566</v>
      </c>
      <c r="D70" s="7" t="s">
        <v>567</v>
      </c>
      <c r="E70" s="7" t="s">
        <v>568</v>
      </c>
      <c r="F70" s="7" t="s">
        <v>569</v>
      </c>
    </row>
    <row r="71" spans="1:13" ht="50.1" customHeight="1" x14ac:dyDescent="0.15">
      <c r="A71" s="21"/>
      <c r="B71" s="21"/>
      <c r="C71" s="21"/>
      <c r="D71" s="7" t="s">
        <v>602</v>
      </c>
      <c r="E71" s="7" t="s">
        <v>602</v>
      </c>
      <c r="F71" s="7" t="s">
        <v>602</v>
      </c>
    </row>
    <row r="72" spans="1:13" ht="24.95" customHeight="1" x14ac:dyDescent="0.15">
      <c r="A72" s="7" t="s">
        <v>250</v>
      </c>
      <c r="B72" s="7" t="s">
        <v>360</v>
      </c>
      <c r="C72" s="7" t="s">
        <v>361</v>
      </c>
      <c r="D72" s="7" t="s">
        <v>362</v>
      </c>
      <c r="E72" s="7" t="s">
        <v>363</v>
      </c>
      <c r="F72" s="7" t="s">
        <v>364</v>
      </c>
    </row>
    <row r="73" spans="1:13" x14ac:dyDescent="0.15">
      <c r="A73" s="7" t="s">
        <v>54</v>
      </c>
      <c r="B73" s="7" t="s">
        <v>54</v>
      </c>
      <c r="C73" s="7" t="s">
        <v>54</v>
      </c>
      <c r="D73" s="7" t="s">
        <v>54</v>
      </c>
      <c r="E73" s="7" t="s">
        <v>54</v>
      </c>
      <c r="F73" s="7" t="s">
        <v>54</v>
      </c>
    </row>
    <row r="74" spans="1:13" ht="15" customHeight="1" x14ac:dyDescent="0.15"/>
    <row r="75" spans="1:13" ht="24.95" customHeight="1" x14ac:dyDescent="0.15">
      <c r="A75" s="16" t="s">
        <v>603</v>
      </c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5" customHeight="1" x14ac:dyDescent="0.15"/>
    <row r="77" spans="1:13" ht="24.95" customHeight="1" x14ac:dyDescent="0.15">
      <c r="A77" s="16" t="s">
        <v>604</v>
      </c>
      <c r="B77" s="16"/>
      <c r="C77" s="16"/>
      <c r="D77" s="16"/>
      <c r="E77" s="16"/>
      <c r="F77" s="16"/>
    </row>
    <row r="78" spans="1:13" ht="24.95" customHeight="1" x14ac:dyDescent="0.15"/>
    <row r="79" spans="1:13" ht="50.1" customHeight="1" x14ac:dyDescent="0.15">
      <c r="A79" s="21" t="s">
        <v>241</v>
      </c>
      <c r="B79" s="21" t="s">
        <v>40</v>
      </c>
      <c r="C79" s="21" t="s">
        <v>566</v>
      </c>
      <c r="D79" s="7" t="s">
        <v>567</v>
      </c>
      <c r="E79" s="7" t="s">
        <v>568</v>
      </c>
      <c r="F79" s="7" t="s">
        <v>569</v>
      </c>
    </row>
    <row r="80" spans="1:13" ht="50.1" customHeight="1" x14ac:dyDescent="0.15">
      <c r="A80" s="21"/>
      <c r="B80" s="21"/>
      <c r="C80" s="21"/>
      <c r="D80" s="7" t="s">
        <v>591</v>
      </c>
      <c r="E80" s="7" t="s">
        <v>591</v>
      </c>
      <c r="F80" s="7" t="s">
        <v>591</v>
      </c>
    </row>
    <row r="81" spans="1:6" ht="24.95" customHeight="1" x14ac:dyDescent="0.15">
      <c r="A81" s="7" t="s">
        <v>250</v>
      </c>
      <c r="B81" s="7" t="s">
        <v>360</v>
      </c>
      <c r="C81" s="7" t="s">
        <v>361</v>
      </c>
      <c r="D81" s="7" t="s">
        <v>362</v>
      </c>
      <c r="E81" s="7" t="s">
        <v>363</v>
      </c>
      <c r="F81" s="7" t="s">
        <v>364</v>
      </c>
    </row>
    <row r="82" spans="1:6" x14ac:dyDescent="0.15">
      <c r="A82" s="7" t="s">
        <v>54</v>
      </c>
      <c r="B82" s="7" t="s">
        <v>54</v>
      </c>
      <c r="C82" s="7" t="s">
        <v>54</v>
      </c>
      <c r="D82" s="7" t="s">
        <v>54</v>
      </c>
      <c r="E82" s="7" t="s">
        <v>54</v>
      </c>
      <c r="F82" s="7" t="s">
        <v>54</v>
      </c>
    </row>
  </sheetData>
  <sheetProtection password="B610" sheet="1" objects="1" scenarios="1"/>
  <mergeCells count="49">
    <mergeCell ref="A77:F77"/>
    <mergeCell ref="A79:A80"/>
    <mergeCell ref="B79:B80"/>
    <mergeCell ref="C79:C80"/>
    <mergeCell ref="A68:F68"/>
    <mergeCell ref="A70:A71"/>
    <mergeCell ref="B70:B71"/>
    <mergeCell ref="C70:C71"/>
    <mergeCell ref="A75:M75"/>
    <mergeCell ref="A57:C57"/>
    <mergeCell ref="A59:M59"/>
    <mergeCell ref="A61:F61"/>
    <mergeCell ref="A63:A64"/>
    <mergeCell ref="B63:B64"/>
    <mergeCell ref="C63:C64"/>
    <mergeCell ref="A45:M45"/>
    <mergeCell ref="A47:F47"/>
    <mergeCell ref="A49:A50"/>
    <mergeCell ref="B49:B50"/>
    <mergeCell ref="C49:C50"/>
    <mergeCell ref="A34:C34"/>
    <mergeCell ref="A36:M36"/>
    <mergeCell ref="A38:F38"/>
    <mergeCell ref="A40:A41"/>
    <mergeCell ref="B40:B41"/>
    <mergeCell ref="C40:C41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scale="57" fitToHeight="0" orientation="landscape" verticalDpi="0" r:id="rId1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0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605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606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607</v>
      </c>
      <c r="B4" s="29"/>
      <c r="C4" s="29"/>
      <c r="D4" s="29" t="s">
        <v>608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609</v>
      </c>
      <c r="B5" s="21" t="s">
        <v>610</v>
      </c>
      <c r="C5" s="21" t="s">
        <v>611</v>
      </c>
      <c r="D5" s="21" t="s">
        <v>612</v>
      </c>
      <c r="E5" s="21" t="s">
        <v>613</v>
      </c>
      <c r="F5" s="21" t="s">
        <v>614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615</v>
      </c>
      <c r="G6" s="7" t="s">
        <v>616</v>
      </c>
      <c r="H6" s="7" t="s">
        <v>617</v>
      </c>
      <c r="I6" s="7" t="s">
        <v>618</v>
      </c>
    </row>
    <row r="7" spans="1:9" ht="45" customHeight="1" x14ac:dyDescent="0.15">
      <c r="A7" s="7" t="s">
        <v>619</v>
      </c>
      <c r="B7" s="7" t="s">
        <v>360</v>
      </c>
      <c r="C7" s="8" t="s">
        <v>620</v>
      </c>
      <c r="D7" s="8" t="s">
        <v>621</v>
      </c>
      <c r="E7" s="7" t="s">
        <v>15</v>
      </c>
      <c r="F7" s="10">
        <v>848115.87</v>
      </c>
      <c r="G7" s="10">
        <v>829181.95</v>
      </c>
      <c r="H7" s="10">
        <v>-18933.919999999998</v>
      </c>
      <c r="I7" s="8" t="s">
        <v>622</v>
      </c>
    </row>
    <row r="8" spans="1:9" ht="45" customHeight="1" x14ac:dyDescent="0.15">
      <c r="A8" s="7" t="s">
        <v>619</v>
      </c>
      <c r="B8" s="7" t="s">
        <v>360</v>
      </c>
      <c r="C8" s="8" t="s">
        <v>623</v>
      </c>
      <c r="D8" s="8" t="s">
        <v>621</v>
      </c>
      <c r="E8" s="7" t="s">
        <v>15</v>
      </c>
      <c r="F8" s="10">
        <v>304798.17</v>
      </c>
      <c r="G8" s="10">
        <v>297993.65000000002</v>
      </c>
      <c r="H8" s="10">
        <v>-6804.52</v>
      </c>
      <c r="I8" s="8" t="s">
        <v>622</v>
      </c>
    </row>
    <row r="9" spans="1:9" ht="45" customHeight="1" x14ac:dyDescent="0.15">
      <c r="A9" s="7" t="s">
        <v>619</v>
      </c>
      <c r="B9" s="7" t="s">
        <v>360</v>
      </c>
      <c r="C9" s="8" t="s">
        <v>624</v>
      </c>
      <c r="D9" s="8" t="s">
        <v>621</v>
      </c>
      <c r="E9" s="7" t="s">
        <v>15</v>
      </c>
      <c r="F9" s="10">
        <v>459603.65</v>
      </c>
      <c r="G9" s="10">
        <v>449343.16</v>
      </c>
      <c r="H9" s="10">
        <v>-10260.49</v>
      </c>
      <c r="I9" s="8" t="s">
        <v>622</v>
      </c>
    </row>
    <row r="10" spans="1:9" ht="45" customHeight="1" x14ac:dyDescent="0.15">
      <c r="A10" s="7" t="s">
        <v>619</v>
      </c>
      <c r="B10" s="7" t="s">
        <v>360</v>
      </c>
      <c r="C10" s="8" t="s">
        <v>625</v>
      </c>
      <c r="D10" s="8" t="s">
        <v>621</v>
      </c>
      <c r="E10" s="7" t="s">
        <v>15</v>
      </c>
      <c r="F10" s="10">
        <v>719886.36</v>
      </c>
      <c r="G10" s="10">
        <v>703815.14</v>
      </c>
      <c r="H10" s="10">
        <v>-16071.22</v>
      </c>
      <c r="I10" s="8" t="s">
        <v>622</v>
      </c>
    </row>
    <row r="11" spans="1:9" ht="45" customHeight="1" x14ac:dyDescent="0.15">
      <c r="A11" s="7" t="s">
        <v>619</v>
      </c>
      <c r="B11" s="7" t="s">
        <v>360</v>
      </c>
      <c r="C11" s="8" t="s">
        <v>626</v>
      </c>
      <c r="D11" s="8" t="s">
        <v>621</v>
      </c>
      <c r="E11" s="7" t="s">
        <v>15</v>
      </c>
      <c r="F11" s="10">
        <v>91729.74</v>
      </c>
      <c r="G11" s="10">
        <v>89681.91</v>
      </c>
      <c r="H11" s="10">
        <v>-2047.83</v>
      </c>
      <c r="I11" s="8" t="s">
        <v>622</v>
      </c>
    </row>
    <row r="12" spans="1:9" ht="45" customHeight="1" x14ac:dyDescent="0.15">
      <c r="A12" s="7" t="s">
        <v>619</v>
      </c>
      <c r="B12" s="7" t="s">
        <v>360</v>
      </c>
      <c r="C12" s="8" t="s">
        <v>627</v>
      </c>
      <c r="D12" s="8" t="s">
        <v>621</v>
      </c>
      <c r="E12" s="7" t="s">
        <v>15</v>
      </c>
      <c r="F12" s="10">
        <v>296561.09999999998</v>
      </c>
      <c r="G12" s="10">
        <v>289940.46999999997</v>
      </c>
      <c r="H12" s="10">
        <v>-6620.63</v>
      </c>
      <c r="I12" s="8" t="s">
        <v>622</v>
      </c>
    </row>
    <row r="13" spans="1:9" ht="45" customHeight="1" x14ac:dyDescent="0.15">
      <c r="A13" s="7" t="s">
        <v>619</v>
      </c>
      <c r="B13" s="7" t="s">
        <v>360</v>
      </c>
      <c r="C13" s="8" t="s">
        <v>628</v>
      </c>
      <c r="D13" s="8" t="s">
        <v>621</v>
      </c>
      <c r="E13" s="7" t="s">
        <v>15</v>
      </c>
      <c r="F13" s="10">
        <v>614446.75</v>
      </c>
      <c r="G13" s="10">
        <v>600729.43999999994</v>
      </c>
      <c r="H13" s="10">
        <v>-13717.31</v>
      </c>
      <c r="I13" s="8" t="s">
        <v>622</v>
      </c>
    </row>
    <row r="14" spans="1:9" ht="45" customHeight="1" x14ac:dyDescent="0.15">
      <c r="A14" s="7" t="s">
        <v>619</v>
      </c>
      <c r="B14" s="7" t="s">
        <v>360</v>
      </c>
      <c r="C14" s="8" t="s">
        <v>629</v>
      </c>
      <c r="D14" s="8" t="s">
        <v>621</v>
      </c>
      <c r="E14" s="7" t="s">
        <v>15</v>
      </c>
      <c r="F14" s="10">
        <v>149939.64000000001</v>
      </c>
      <c r="G14" s="10">
        <v>146592.29</v>
      </c>
      <c r="H14" s="10">
        <v>-3347.35</v>
      </c>
      <c r="I14" s="8" t="s">
        <v>622</v>
      </c>
    </row>
    <row r="15" spans="1:9" ht="30" customHeight="1" x14ac:dyDescent="0.15">
      <c r="A15" s="7" t="s">
        <v>619</v>
      </c>
      <c r="B15" s="7" t="s">
        <v>360</v>
      </c>
      <c r="C15" s="8" t="s">
        <v>581</v>
      </c>
      <c r="D15" s="8" t="s">
        <v>621</v>
      </c>
      <c r="E15" s="7" t="s">
        <v>15</v>
      </c>
      <c r="F15" s="10">
        <v>0</v>
      </c>
      <c r="G15" s="10">
        <v>0</v>
      </c>
      <c r="H15" s="10">
        <v>0</v>
      </c>
      <c r="I15" s="8" t="s">
        <v>622</v>
      </c>
    </row>
    <row r="16" spans="1:9" ht="30" customHeight="1" x14ac:dyDescent="0.15">
      <c r="A16" s="7" t="s">
        <v>619</v>
      </c>
      <c r="B16" s="7" t="s">
        <v>360</v>
      </c>
      <c r="C16" s="8" t="s">
        <v>630</v>
      </c>
      <c r="D16" s="8" t="s">
        <v>621</v>
      </c>
      <c r="E16" s="7" t="s">
        <v>15</v>
      </c>
      <c r="F16" s="10">
        <v>149939.64000000001</v>
      </c>
      <c r="G16" s="10">
        <v>146592.29</v>
      </c>
      <c r="H16" s="10">
        <v>-3347.35</v>
      </c>
      <c r="I16" s="8" t="s">
        <v>622</v>
      </c>
    </row>
    <row r="17" spans="1:9" ht="45" customHeight="1" x14ac:dyDescent="0.15">
      <c r="A17" s="7" t="s">
        <v>619</v>
      </c>
      <c r="B17" s="7" t="s">
        <v>360</v>
      </c>
      <c r="C17" s="8" t="s">
        <v>631</v>
      </c>
      <c r="D17" s="8" t="s">
        <v>621</v>
      </c>
      <c r="E17" s="7" t="s">
        <v>15</v>
      </c>
      <c r="F17" s="10">
        <v>44765.88</v>
      </c>
      <c r="G17" s="10">
        <v>43766.5</v>
      </c>
      <c r="H17" s="10">
        <v>-999.38</v>
      </c>
      <c r="I17" s="8" t="s">
        <v>622</v>
      </c>
    </row>
    <row r="18" spans="1:9" ht="45" customHeight="1" x14ac:dyDescent="0.15">
      <c r="A18" s="7" t="s">
        <v>139</v>
      </c>
      <c r="B18" s="7" t="s">
        <v>360</v>
      </c>
      <c r="C18" s="8" t="s">
        <v>623</v>
      </c>
      <c r="D18" s="8" t="s">
        <v>632</v>
      </c>
      <c r="E18" s="7" t="s">
        <v>15</v>
      </c>
      <c r="F18" s="10">
        <v>92049.05</v>
      </c>
      <c r="G18" s="10">
        <v>86242.01</v>
      </c>
      <c r="H18" s="10">
        <v>-5807.04</v>
      </c>
      <c r="I18" s="8" t="s">
        <v>622</v>
      </c>
    </row>
    <row r="19" spans="1:9" ht="45" customHeight="1" x14ac:dyDescent="0.15">
      <c r="A19" s="7" t="s">
        <v>139</v>
      </c>
      <c r="B19" s="7" t="s">
        <v>360</v>
      </c>
      <c r="C19" s="8" t="s">
        <v>627</v>
      </c>
      <c r="D19" s="8" t="s">
        <v>632</v>
      </c>
      <c r="E19" s="7" t="s">
        <v>15</v>
      </c>
      <c r="F19" s="10">
        <v>89561.45</v>
      </c>
      <c r="G19" s="10">
        <v>83911.35</v>
      </c>
      <c r="H19" s="10">
        <v>-5650.1</v>
      </c>
      <c r="I19" s="8" t="s">
        <v>622</v>
      </c>
    </row>
    <row r="20" spans="1:9" ht="45" customHeight="1" x14ac:dyDescent="0.15">
      <c r="A20" s="7" t="s">
        <v>139</v>
      </c>
      <c r="B20" s="7" t="s">
        <v>360</v>
      </c>
      <c r="C20" s="8" t="s">
        <v>620</v>
      </c>
      <c r="D20" s="8" t="s">
        <v>632</v>
      </c>
      <c r="E20" s="7" t="s">
        <v>15</v>
      </c>
      <c r="F20" s="10">
        <v>256131</v>
      </c>
      <c r="G20" s="10">
        <v>239972.61</v>
      </c>
      <c r="H20" s="10">
        <v>-16158.39</v>
      </c>
      <c r="I20" s="8" t="s">
        <v>622</v>
      </c>
    </row>
    <row r="21" spans="1:9" ht="30" customHeight="1" x14ac:dyDescent="0.15">
      <c r="A21" s="7" t="s">
        <v>139</v>
      </c>
      <c r="B21" s="7" t="s">
        <v>360</v>
      </c>
      <c r="C21" s="8" t="s">
        <v>630</v>
      </c>
      <c r="D21" s="8" t="s">
        <v>632</v>
      </c>
      <c r="E21" s="7" t="s">
        <v>15</v>
      </c>
      <c r="F21" s="10">
        <v>45281.77</v>
      </c>
      <c r="G21" s="10">
        <v>42425.11</v>
      </c>
      <c r="H21" s="10">
        <v>-2856.66</v>
      </c>
      <c r="I21" s="8" t="s">
        <v>622</v>
      </c>
    </row>
    <row r="22" spans="1:9" ht="45" customHeight="1" x14ac:dyDescent="0.15">
      <c r="A22" s="7" t="s">
        <v>139</v>
      </c>
      <c r="B22" s="7" t="s">
        <v>360</v>
      </c>
      <c r="C22" s="8" t="s">
        <v>625</v>
      </c>
      <c r="D22" s="8" t="s">
        <v>632</v>
      </c>
      <c r="E22" s="7" t="s">
        <v>15</v>
      </c>
      <c r="F22" s="10">
        <v>217405.68</v>
      </c>
      <c r="G22" s="10">
        <v>203690.34</v>
      </c>
      <c r="H22" s="10">
        <v>-13715.34</v>
      </c>
      <c r="I22" s="8" t="s">
        <v>622</v>
      </c>
    </row>
    <row r="23" spans="1:9" ht="45" customHeight="1" x14ac:dyDescent="0.15">
      <c r="A23" s="7" t="s">
        <v>139</v>
      </c>
      <c r="B23" s="7" t="s">
        <v>360</v>
      </c>
      <c r="C23" s="8" t="s">
        <v>624</v>
      </c>
      <c r="D23" s="8" t="s">
        <v>632</v>
      </c>
      <c r="E23" s="7" t="s">
        <v>15</v>
      </c>
      <c r="F23" s="10">
        <v>138800.31</v>
      </c>
      <c r="G23" s="10">
        <v>130043.9</v>
      </c>
      <c r="H23" s="10">
        <v>-8756.41</v>
      </c>
      <c r="I23" s="8" t="s">
        <v>622</v>
      </c>
    </row>
    <row r="24" spans="1:9" ht="45" customHeight="1" x14ac:dyDescent="0.15">
      <c r="A24" s="7" t="s">
        <v>139</v>
      </c>
      <c r="B24" s="7" t="s">
        <v>360</v>
      </c>
      <c r="C24" s="8" t="s">
        <v>631</v>
      </c>
      <c r="D24" s="8" t="s">
        <v>632</v>
      </c>
      <c r="E24" s="7" t="s">
        <v>15</v>
      </c>
      <c r="F24" s="10">
        <v>13519.3</v>
      </c>
      <c r="G24" s="10">
        <v>12666.41</v>
      </c>
      <c r="H24" s="10">
        <v>-852.89</v>
      </c>
      <c r="I24" s="8" t="s">
        <v>622</v>
      </c>
    </row>
    <row r="25" spans="1:9" ht="45" customHeight="1" x14ac:dyDescent="0.15">
      <c r="A25" s="7" t="s">
        <v>139</v>
      </c>
      <c r="B25" s="7" t="s">
        <v>360</v>
      </c>
      <c r="C25" s="8" t="s">
        <v>629</v>
      </c>
      <c r="D25" s="8" t="s">
        <v>632</v>
      </c>
      <c r="E25" s="7" t="s">
        <v>15</v>
      </c>
      <c r="F25" s="10">
        <v>45281.77</v>
      </c>
      <c r="G25" s="10">
        <v>42425.11</v>
      </c>
      <c r="H25" s="10">
        <v>-2856.66</v>
      </c>
      <c r="I25" s="8" t="s">
        <v>622</v>
      </c>
    </row>
    <row r="26" spans="1:9" ht="30" customHeight="1" x14ac:dyDescent="0.15">
      <c r="A26" s="7" t="s">
        <v>139</v>
      </c>
      <c r="B26" s="7" t="s">
        <v>360</v>
      </c>
      <c r="C26" s="8" t="s">
        <v>581</v>
      </c>
      <c r="D26" s="8" t="s">
        <v>632</v>
      </c>
      <c r="E26" s="7" t="s">
        <v>15</v>
      </c>
      <c r="F26" s="10">
        <v>0</v>
      </c>
      <c r="G26" s="10">
        <v>0</v>
      </c>
      <c r="H26" s="10">
        <v>0</v>
      </c>
      <c r="I26" s="8" t="s">
        <v>622</v>
      </c>
    </row>
    <row r="27" spans="1:9" ht="45" customHeight="1" x14ac:dyDescent="0.15">
      <c r="A27" s="7" t="s">
        <v>139</v>
      </c>
      <c r="B27" s="7" t="s">
        <v>360</v>
      </c>
      <c r="C27" s="8" t="s">
        <v>628</v>
      </c>
      <c r="D27" s="8" t="s">
        <v>632</v>
      </c>
      <c r="E27" s="7" t="s">
        <v>15</v>
      </c>
      <c r="F27" s="10">
        <v>185562.92</v>
      </c>
      <c r="G27" s="10">
        <v>173856.43</v>
      </c>
      <c r="H27" s="10">
        <v>-11706.49</v>
      </c>
      <c r="I27" s="8" t="s">
        <v>622</v>
      </c>
    </row>
    <row r="28" spans="1:9" ht="45" customHeight="1" x14ac:dyDescent="0.15">
      <c r="A28" s="7" t="s">
        <v>139</v>
      </c>
      <c r="B28" s="7" t="s">
        <v>360</v>
      </c>
      <c r="C28" s="8" t="s">
        <v>626</v>
      </c>
      <c r="D28" s="8" t="s">
        <v>632</v>
      </c>
      <c r="E28" s="7" t="s">
        <v>15</v>
      </c>
      <c r="F28" s="10">
        <v>27702.38</v>
      </c>
      <c r="G28" s="10">
        <v>25954.74</v>
      </c>
      <c r="H28" s="10">
        <v>-1747.64</v>
      </c>
      <c r="I28" s="8" t="s">
        <v>622</v>
      </c>
    </row>
    <row r="29" spans="1:9" ht="45" customHeight="1" x14ac:dyDescent="0.15">
      <c r="A29" s="7" t="s">
        <v>633</v>
      </c>
      <c r="B29" s="7" t="s">
        <v>250</v>
      </c>
      <c r="C29" s="8" t="s">
        <v>631</v>
      </c>
      <c r="D29" s="8" t="s">
        <v>634</v>
      </c>
      <c r="E29" s="7" t="s">
        <v>15</v>
      </c>
      <c r="F29" s="10">
        <v>0</v>
      </c>
      <c r="G29" s="10">
        <v>852.88</v>
      </c>
      <c r="H29" s="10">
        <v>852.88</v>
      </c>
      <c r="I29" s="8" t="s">
        <v>622</v>
      </c>
    </row>
    <row r="30" spans="1:9" ht="30" customHeight="1" x14ac:dyDescent="0.15">
      <c r="A30" s="7" t="s">
        <v>633</v>
      </c>
      <c r="B30" s="7" t="s">
        <v>250</v>
      </c>
      <c r="C30" s="8" t="s">
        <v>581</v>
      </c>
      <c r="D30" s="8" t="s">
        <v>634</v>
      </c>
      <c r="E30" s="7" t="s">
        <v>15</v>
      </c>
      <c r="F30" s="10">
        <v>0</v>
      </c>
      <c r="G30" s="10">
        <v>0</v>
      </c>
      <c r="H30" s="10">
        <v>0</v>
      </c>
      <c r="I30" s="8" t="s">
        <v>622</v>
      </c>
    </row>
    <row r="31" spans="1:9" ht="45" customHeight="1" x14ac:dyDescent="0.15">
      <c r="A31" s="7" t="s">
        <v>633</v>
      </c>
      <c r="B31" s="7" t="s">
        <v>250</v>
      </c>
      <c r="C31" s="8" t="s">
        <v>623</v>
      </c>
      <c r="D31" s="8" t="s">
        <v>634</v>
      </c>
      <c r="E31" s="7" t="s">
        <v>15</v>
      </c>
      <c r="F31" s="10">
        <v>0</v>
      </c>
      <c r="G31" s="10">
        <v>5807.04</v>
      </c>
      <c r="H31" s="10">
        <v>5807.04</v>
      </c>
      <c r="I31" s="8" t="s">
        <v>622</v>
      </c>
    </row>
    <row r="32" spans="1:9" ht="45" customHeight="1" x14ac:dyDescent="0.15">
      <c r="A32" s="7" t="s">
        <v>633</v>
      </c>
      <c r="B32" s="7" t="s">
        <v>250</v>
      </c>
      <c r="C32" s="8" t="s">
        <v>628</v>
      </c>
      <c r="D32" s="8" t="s">
        <v>634</v>
      </c>
      <c r="E32" s="7" t="s">
        <v>15</v>
      </c>
      <c r="F32" s="10">
        <v>0</v>
      </c>
      <c r="G32" s="10">
        <v>11706.49</v>
      </c>
      <c r="H32" s="10">
        <v>11706.49</v>
      </c>
      <c r="I32" s="8" t="s">
        <v>622</v>
      </c>
    </row>
    <row r="33" spans="1:9" ht="45" customHeight="1" x14ac:dyDescent="0.15">
      <c r="A33" s="7" t="s">
        <v>633</v>
      </c>
      <c r="B33" s="7" t="s">
        <v>250</v>
      </c>
      <c r="C33" s="8" t="s">
        <v>626</v>
      </c>
      <c r="D33" s="8" t="s">
        <v>634</v>
      </c>
      <c r="E33" s="7" t="s">
        <v>15</v>
      </c>
      <c r="F33" s="10">
        <v>0</v>
      </c>
      <c r="G33" s="10">
        <v>1747.64</v>
      </c>
      <c r="H33" s="10">
        <v>1747.64</v>
      </c>
      <c r="I33" s="8" t="s">
        <v>622</v>
      </c>
    </row>
    <row r="34" spans="1:9" ht="30" customHeight="1" x14ac:dyDescent="0.15">
      <c r="A34" s="7" t="s">
        <v>633</v>
      </c>
      <c r="B34" s="7" t="s">
        <v>250</v>
      </c>
      <c r="C34" s="8" t="s">
        <v>630</v>
      </c>
      <c r="D34" s="8" t="s">
        <v>634</v>
      </c>
      <c r="E34" s="7" t="s">
        <v>15</v>
      </c>
      <c r="F34" s="10">
        <v>0</v>
      </c>
      <c r="G34" s="10">
        <v>2856.66</v>
      </c>
      <c r="H34" s="10">
        <v>2856.66</v>
      </c>
      <c r="I34" s="8" t="s">
        <v>622</v>
      </c>
    </row>
    <row r="35" spans="1:9" ht="45" customHeight="1" x14ac:dyDescent="0.15">
      <c r="A35" s="7" t="s">
        <v>633</v>
      </c>
      <c r="B35" s="7" t="s">
        <v>250</v>
      </c>
      <c r="C35" s="8" t="s">
        <v>620</v>
      </c>
      <c r="D35" s="8" t="s">
        <v>634</v>
      </c>
      <c r="E35" s="7" t="s">
        <v>15</v>
      </c>
      <c r="F35" s="10">
        <v>0</v>
      </c>
      <c r="G35" s="10">
        <v>16158.39</v>
      </c>
      <c r="H35" s="10">
        <v>16158.39</v>
      </c>
      <c r="I35" s="8" t="s">
        <v>622</v>
      </c>
    </row>
    <row r="36" spans="1:9" ht="45" customHeight="1" x14ac:dyDescent="0.15">
      <c r="A36" s="7" t="s">
        <v>633</v>
      </c>
      <c r="B36" s="7" t="s">
        <v>250</v>
      </c>
      <c r="C36" s="8" t="s">
        <v>625</v>
      </c>
      <c r="D36" s="8" t="s">
        <v>634</v>
      </c>
      <c r="E36" s="7" t="s">
        <v>15</v>
      </c>
      <c r="F36" s="10">
        <v>0</v>
      </c>
      <c r="G36" s="10">
        <v>13715.34</v>
      </c>
      <c r="H36" s="10">
        <v>13715.34</v>
      </c>
      <c r="I36" s="8" t="s">
        <v>622</v>
      </c>
    </row>
    <row r="37" spans="1:9" ht="45" customHeight="1" x14ac:dyDescent="0.15">
      <c r="A37" s="7" t="s">
        <v>633</v>
      </c>
      <c r="B37" s="7" t="s">
        <v>250</v>
      </c>
      <c r="C37" s="8" t="s">
        <v>629</v>
      </c>
      <c r="D37" s="8" t="s">
        <v>634</v>
      </c>
      <c r="E37" s="7" t="s">
        <v>15</v>
      </c>
      <c r="F37" s="10">
        <v>0</v>
      </c>
      <c r="G37" s="10">
        <v>2856.66</v>
      </c>
      <c r="H37" s="10">
        <v>2856.66</v>
      </c>
      <c r="I37" s="8" t="s">
        <v>622</v>
      </c>
    </row>
    <row r="38" spans="1:9" ht="45" customHeight="1" x14ac:dyDescent="0.15">
      <c r="A38" s="7" t="s">
        <v>633</v>
      </c>
      <c r="B38" s="7" t="s">
        <v>250</v>
      </c>
      <c r="C38" s="8" t="s">
        <v>627</v>
      </c>
      <c r="D38" s="8" t="s">
        <v>634</v>
      </c>
      <c r="E38" s="7" t="s">
        <v>15</v>
      </c>
      <c r="F38" s="10">
        <v>0</v>
      </c>
      <c r="G38" s="10">
        <v>5650.11</v>
      </c>
      <c r="H38" s="10">
        <v>5650.11</v>
      </c>
      <c r="I38" s="8" t="s">
        <v>622</v>
      </c>
    </row>
    <row r="39" spans="1:9" ht="45" customHeight="1" x14ac:dyDescent="0.15">
      <c r="A39" s="7" t="s">
        <v>633</v>
      </c>
      <c r="B39" s="7" t="s">
        <v>250</v>
      </c>
      <c r="C39" s="8" t="s">
        <v>624</v>
      </c>
      <c r="D39" s="8" t="s">
        <v>634</v>
      </c>
      <c r="E39" s="7" t="s">
        <v>15</v>
      </c>
      <c r="F39" s="10">
        <v>0</v>
      </c>
      <c r="G39" s="10">
        <v>8756.41</v>
      </c>
      <c r="H39" s="10">
        <v>8756.41</v>
      </c>
      <c r="I39" s="8" t="s">
        <v>622</v>
      </c>
    </row>
    <row r="40" spans="1:9" ht="45" customHeight="1" x14ac:dyDescent="0.15">
      <c r="A40" s="7" t="s">
        <v>635</v>
      </c>
      <c r="B40" s="7" t="s">
        <v>250</v>
      </c>
      <c r="C40" s="8" t="s">
        <v>628</v>
      </c>
      <c r="D40" s="8" t="s">
        <v>636</v>
      </c>
      <c r="E40" s="7" t="s">
        <v>15</v>
      </c>
      <c r="F40" s="10">
        <v>25046.84</v>
      </c>
      <c r="G40" s="10">
        <v>38764.15</v>
      </c>
      <c r="H40" s="10">
        <v>13717.31</v>
      </c>
      <c r="I40" s="8" t="s">
        <v>622</v>
      </c>
    </row>
    <row r="41" spans="1:9" ht="30" customHeight="1" x14ac:dyDescent="0.15">
      <c r="A41" s="7" t="s">
        <v>635</v>
      </c>
      <c r="B41" s="7" t="s">
        <v>250</v>
      </c>
      <c r="C41" s="8" t="s">
        <v>630</v>
      </c>
      <c r="D41" s="8" t="s">
        <v>636</v>
      </c>
      <c r="E41" s="7" t="s">
        <v>15</v>
      </c>
      <c r="F41" s="10">
        <v>6112.02</v>
      </c>
      <c r="G41" s="10">
        <v>9459.3799999999992</v>
      </c>
      <c r="H41" s="10">
        <v>3347.36</v>
      </c>
      <c r="I41" s="8" t="s">
        <v>622</v>
      </c>
    </row>
    <row r="42" spans="1:9" ht="45" customHeight="1" x14ac:dyDescent="0.15">
      <c r="A42" s="7" t="s">
        <v>635</v>
      </c>
      <c r="B42" s="7" t="s">
        <v>250</v>
      </c>
      <c r="C42" s="8" t="s">
        <v>631</v>
      </c>
      <c r="D42" s="8" t="s">
        <v>636</v>
      </c>
      <c r="E42" s="7" t="s">
        <v>15</v>
      </c>
      <c r="F42" s="10">
        <v>1824.8</v>
      </c>
      <c r="G42" s="10">
        <v>2824.19</v>
      </c>
      <c r="H42" s="10">
        <v>999.39</v>
      </c>
      <c r="I42" s="8" t="s">
        <v>622</v>
      </c>
    </row>
    <row r="43" spans="1:9" ht="45" customHeight="1" x14ac:dyDescent="0.15">
      <c r="A43" s="7" t="s">
        <v>635</v>
      </c>
      <c r="B43" s="7" t="s">
        <v>250</v>
      </c>
      <c r="C43" s="8" t="s">
        <v>629</v>
      </c>
      <c r="D43" s="8" t="s">
        <v>636</v>
      </c>
      <c r="E43" s="7" t="s">
        <v>15</v>
      </c>
      <c r="F43" s="10">
        <v>6112.02</v>
      </c>
      <c r="G43" s="10">
        <v>9459.3799999999992</v>
      </c>
      <c r="H43" s="10">
        <v>3347.36</v>
      </c>
      <c r="I43" s="8" t="s">
        <v>622</v>
      </c>
    </row>
    <row r="44" spans="1:9" ht="45" customHeight="1" x14ac:dyDescent="0.15">
      <c r="A44" s="7" t="s">
        <v>635</v>
      </c>
      <c r="B44" s="7" t="s">
        <v>250</v>
      </c>
      <c r="C44" s="8" t="s">
        <v>624</v>
      </c>
      <c r="D44" s="8" t="s">
        <v>636</v>
      </c>
      <c r="E44" s="7" t="s">
        <v>15</v>
      </c>
      <c r="F44" s="10">
        <v>18734.93</v>
      </c>
      <c r="G44" s="10">
        <v>28995.43</v>
      </c>
      <c r="H44" s="10">
        <v>10260.5</v>
      </c>
      <c r="I44" s="8" t="s">
        <v>622</v>
      </c>
    </row>
    <row r="45" spans="1:9" ht="45" customHeight="1" x14ac:dyDescent="0.15">
      <c r="A45" s="7" t="s">
        <v>635</v>
      </c>
      <c r="B45" s="7" t="s">
        <v>250</v>
      </c>
      <c r="C45" s="8" t="s">
        <v>623</v>
      </c>
      <c r="D45" s="8" t="s">
        <v>636</v>
      </c>
      <c r="E45" s="7" t="s">
        <v>15</v>
      </c>
      <c r="F45" s="10">
        <v>12424.56</v>
      </c>
      <c r="G45" s="10">
        <v>19229.07</v>
      </c>
      <c r="H45" s="10">
        <v>6804.51</v>
      </c>
      <c r="I45" s="8" t="s">
        <v>622</v>
      </c>
    </row>
    <row r="46" spans="1:9" ht="45" customHeight="1" x14ac:dyDescent="0.15">
      <c r="A46" s="7" t="s">
        <v>635</v>
      </c>
      <c r="B46" s="7" t="s">
        <v>250</v>
      </c>
      <c r="C46" s="8" t="s">
        <v>625</v>
      </c>
      <c r="D46" s="8" t="s">
        <v>636</v>
      </c>
      <c r="E46" s="7" t="s">
        <v>15</v>
      </c>
      <c r="F46" s="10">
        <v>29344.89</v>
      </c>
      <c r="G46" s="10">
        <v>45416.11</v>
      </c>
      <c r="H46" s="10">
        <v>16071.22</v>
      </c>
      <c r="I46" s="8" t="s">
        <v>622</v>
      </c>
    </row>
    <row r="47" spans="1:9" ht="30" customHeight="1" x14ac:dyDescent="0.15">
      <c r="A47" s="7" t="s">
        <v>635</v>
      </c>
      <c r="B47" s="7" t="s">
        <v>250</v>
      </c>
      <c r="C47" s="8" t="s">
        <v>581</v>
      </c>
      <c r="D47" s="8" t="s">
        <v>636</v>
      </c>
      <c r="E47" s="7" t="s">
        <v>15</v>
      </c>
      <c r="F47" s="10">
        <v>0</v>
      </c>
      <c r="G47" s="10">
        <v>0</v>
      </c>
      <c r="H47" s="10">
        <v>0</v>
      </c>
      <c r="I47" s="8" t="s">
        <v>622</v>
      </c>
    </row>
    <row r="48" spans="1:9" ht="45" customHeight="1" x14ac:dyDescent="0.15">
      <c r="A48" s="7" t="s">
        <v>635</v>
      </c>
      <c r="B48" s="7" t="s">
        <v>250</v>
      </c>
      <c r="C48" s="8" t="s">
        <v>626</v>
      </c>
      <c r="D48" s="8" t="s">
        <v>636</v>
      </c>
      <c r="E48" s="7" t="s">
        <v>15</v>
      </c>
      <c r="F48" s="10">
        <v>3739.2</v>
      </c>
      <c r="G48" s="10">
        <v>5787.04</v>
      </c>
      <c r="H48" s="10">
        <v>2047.84</v>
      </c>
      <c r="I48" s="8" t="s">
        <v>622</v>
      </c>
    </row>
    <row r="49" spans="1:9" ht="45" customHeight="1" x14ac:dyDescent="0.15">
      <c r="A49" s="7" t="s">
        <v>635</v>
      </c>
      <c r="B49" s="7" t="s">
        <v>250</v>
      </c>
      <c r="C49" s="8" t="s">
        <v>627</v>
      </c>
      <c r="D49" s="8" t="s">
        <v>636</v>
      </c>
      <c r="E49" s="7" t="s">
        <v>15</v>
      </c>
      <c r="F49" s="10">
        <v>12088.79</v>
      </c>
      <c r="G49" s="10">
        <v>18709.419999999998</v>
      </c>
      <c r="H49" s="10">
        <v>6620.63</v>
      </c>
      <c r="I49" s="8" t="s">
        <v>622</v>
      </c>
    </row>
    <row r="50" spans="1:9" ht="45" customHeight="1" x14ac:dyDescent="0.15">
      <c r="A50" s="7" t="s">
        <v>635</v>
      </c>
      <c r="B50" s="7" t="s">
        <v>250</v>
      </c>
      <c r="C50" s="8" t="s">
        <v>620</v>
      </c>
      <c r="D50" s="8" t="s">
        <v>636</v>
      </c>
      <c r="E50" s="7" t="s">
        <v>15</v>
      </c>
      <c r="F50" s="10">
        <v>34571.949999999997</v>
      </c>
      <c r="G50" s="10">
        <v>53505.83</v>
      </c>
      <c r="H50" s="10">
        <v>18933.88</v>
      </c>
      <c r="I50" s="8" t="s">
        <v>622</v>
      </c>
    </row>
    <row r="51" spans="1:9" ht="20.100000000000001" customHeight="1" x14ac:dyDescent="0.15"/>
    <row r="52" spans="1:9" ht="20.100000000000001" customHeight="1" x14ac:dyDescent="0.15">
      <c r="A52" s="29" t="s">
        <v>607</v>
      </c>
      <c r="B52" s="29"/>
      <c r="C52" s="29"/>
      <c r="D52" s="29" t="s">
        <v>637</v>
      </c>
      <c r="E52" s="29"/>
      <c r="F52" s="29"/>
      <c r="G52" s="29"/>
      <c r="H52" s="29"/>
      <c r="I52" s="29"/>
    </row>
    <row r="53" spans="1:9" ht="20.100000000000001" customHeight="1" x14ac:dyDescent="0.15">
      <c r="A53" s="21" t="s">
        <v>609</v>
      </c>
      <c r="B53" s="21" t="s">
        <v>610</v>
      </c>
      <c r="C53" s="21" t="s">
        <v>611</v>
      </c>
      <c r="D53" s="21" t="s">
        <v>612</v>
      </c>
      <c r="E53" s="21" t="s">
        <v>613</v>
      </c>
      <c r="F53" s="21" t="s">
        <v>614</v>
      </c>
      <c r="G53" s="21"/>
      <c r="H53" s="21"/>
      <c r="I53" s="21"/>
    </row>
    <row r="54" spans="1:9" ht="20.100000000000001" customHeight="1" x14ac:dyDescent="0.15">
      <c r="A54" s="21"/>
      <c r="B54" s="21"/>
      <c r="C54" s="21"/>
      <c r="D54" s="21"/>
      <c r="E54" s="21"/>
      <c r="F54" s="7" t="s">
        <v>615</v>
      </c>
      <c r="G54" s="7" t="s">
        <v>616</v>
      </c>
      <c r="H54" s="7" t="s">
        <v>617</v>
      </c>
      <c r="I54" s="7" t="s">
        <v>618</v>
      </c>
    </row>
    <row r="55" spans="1:9" ht="30" customHeight="1" x14ac:dyDescent="0.15">
      <c r="A55" s="7" t="s">
        <v>638</v>
      </c>
      <c r="B55" s="7" t="s">
        <v>250</v>
      </c>
      <c r="C55" s="8" t="s">
        <v>639</v>
      </c>
      <c r="D55" s="8" t="s">
        <v>640</v>
      </c>
      <c r="E55" s="7" t="s">
        <v>15</v>
      </c>
      <c r="F55" s="10">
        <v>200000</v>
      </c>
      <c r="G55" s="10">
        <v>0</v>
      </c>
      <c r="H55" s="10">
        <v>-200000</v>
      </c>
      <c r="I55" s="8" t="s">
        <v>641</v>
      </c>
    </row>
    <row r="56" spans="1:9" ht="30" customHeight="1" x14ac:dyDescent="0.15">
      <c r="A56" s="7" t="s">
        <v>638</v>
      </c>
      <c r="B56" s="7" t="s">
        <v>250</v>
      </c>
      <c r="C56" s="8" t="s">
        <v>642</v>
      </c>
      <c r="D56" s="8" t="s">
        <v>640</v>
      </c>
      <c r="E56" s="7" t="s">
        <v>15</v>
      </c>
      <c r="F56" s="10">
        <v>0</v>
      </c>
      <c r="G56" s="10">
        <v>200000</v>
      </c>
      <c r="H56" s="10">
        <v>200000</v>
      </c>
      <c r="I56" s="8" t="s">
        <v>643</v>
      </c>
    </row>
    <row r="57" spans="1:9" ht="20.100000000000001" customHeight="1" x14ac:dyDescent="0.15"/>
    <row r="58" spans="1:9" ht="20.100000000000001" customHeight="1" x14ac:dyDescent="0.15">
      <c r="A58" s="29" t="s">
        <v>607</v>
      </c>
      <c r="B58" s="29"/>
      <c r="C58" s="29"/>
      <c r="D58" s="29" t="s">
        <v>644</v>
      </c>
      <c r="E58" s="29"/>
      <c r="F58" s="29"/>
      <c r="G58" s="29"/>
      <c r="H58" s="29"/>
      <c r="I58" s="29"/>
    </row>
    <row r="59" spans="1:9" ht="20.100000000000001" customHeight="1" x14ac:dyDescent="0.15">
      <c r="A59" s="21" t="s">
        <v>609</v>
      </c>
      <c r="B59" s="21" t="s">
        <v>610</v>
      </c>
      <c r="C59" s="21" t="s">
        <v>611</v>
      </c>
      <c r="D59" s="21" t="s">
        <v>612</v>
      </c>
      <c r="E59" s="21" t="s">
        <v>613</v>
      </c>
      <c r="F59" s="21" t="s">
        <v>614</v>
      </c>
      <c r="G59" s="21"/>
      <c r="H59" s="21"/>
      <c r="I59" s="21"/>
    </row>
    <row r="60" spans="1:9" ht="20.100000000000001" customHeight="1" x14ac:dyDescent="0.15">
      <c r="A60" s="21"/>
      <c r="B60" s="21"/>
      <c r="C60" s="21"/>
      <c r="D60" s="21"/>
      <c r="E60" s="21"/>
      <c r="F60" s="7" t="s">
        <v>615</v>
      </c>
      <c r="G60" s="7" t="s">
        <v>616</v>
      </c>
      <c r="H60" s="7" t="s">
        <v>617</v>
      </c>
      <c r="I60" s="7" t="s">
        <v>618</v>
      </c>
    </row>
    <row r="61" spans="1:9" ht="20.100000000000001" customHeight="1" x14ac:dyDescent="0.15">
      <c r="A61" s="21" t="s">
        <v>645</v>
      </c>
      <c r="B61" s="21"/>
      <c r="C61" s="21"/>
      <c r="D61" s="21"/>
      <c r="E61" s="21"/>
      <c r="F61" s="21"/>
      <c r="G61" s="21"/>
      <c r="H61" s="21"/>
      <c r="I61" s="21"/>
    </row>
    <row r="62" spans="1:9" ht="20.100000000000001" customHeight="1" x14ac:dyDescent="0.15"/>
    <row r="63" spans="1:9" ht="20.100000000000001" customHeight="1" x14ac:dyDescent="0.15">
      <c r="A63" s="29" t="s">
        <v>607</v>
      </c>
      <c r="B63" s="29"/>
      <c r="C63" s="29"/>
      <c r="D63" s="29" t="s">
        <v>646</v>
      </c>
      <c r="E63" s="29"/>
      <c r="F63" s="29"/>
      <c r="G63" s="29"/>
      <c r="H63" s="29"/>
      <c r="I63" s="29"/>
    </row>
    <row r="64" spans="1:9" ht="20.100000000000001" customHeight="1" x14ac:dyDescent="0.15">
      <c r="A64" s="21" t="s">
        <v>609</v>
      </c>
      <c r="B64" s="21" t="s">
        <v>610</v>
      </c>
      <c r="C64" s="21" t="s">
        <v>611</v>
      </c>
      <c r="D64" s="21" t="s">
        <v>612</v>
      </c>
      <c r="E64" s="21" t="s">
        <v>613</v>
      </c>
      <c r="F64" s="21" t="s">
        <v>614</v>
      </c>
      <c r="G64" s="21"/>
      <c r="H64" s="21"/>
      <c r="I64" s="21"/>
    </row>
    <row r="65" spans="1:9" ht="20.100000000000001" customHeight="1" x14ac:dyDescent="0.15">
      <c r="A65" s="21"/>
      <c r="B65" s="21"/>
      <c r="C65" s="21"/>
      <c r="D65" s="21"/>
      <c r="E65" s="21"/>
      <c r="F65" s="7" t="s">
        <v>615</v>
      </c>
      <c r="G65" s="7" t="s">
        <v>616</v>
      </c>
      <c r="H65" s="7" t="s">
        <v>617</v>
      </c>
      <c r="I65" s="7" t="s">
        <v>618</v>
      </c>
    </row>
    <row r="66" spans="1:9" ht="20.100000000000001" customHeight="1" x14ac:dyDescent="0.15">
      <c r="A66" s="21" t="s">
        <v>645</v>
      </c>
      <c r="B66" s="21"/>
      <c r="C66" s="21"/>
      <c r="D66" s="21"/>
      <c r="E66" s="21"/>
      <c r="F66" s="21"/>
      <c r="G66" s="21"/>
      <c r="H66" s="21"/>
      <c r="I66" s="21"/>
    </row>
    <row r="67" spans="1:9" ht="20.100000000000001" customHeight="1" x14ac:dyDescent="0.15"/>
    <row r="68" spans="1:9" ht="20.100000000000001" customHeight="1" x14ac:dyDescent="0.15">
      <c r="A68" s="29" t="s">
        <v>607</v>
      </c>
      <c r="B68" s="29"/>
      <c r="C68" s="29"/>
      <c r="D68" s="29" t="s">
        <v>647</v>
      </c>
      <c r="E68" s="29"/>
      <c r="F68" s="29"/>
      <c r="G68" s="29"/>
      <c r="H68" s="29"/>
      <c r="I68" s="29"/>
    </row>
    <row r="69" spans="1:9" ht="20.100000000000001" customHeight="1" x14ac:dyDescent="0.15">
      <c r="A69" s="21" t="s">
        <v>609</v>
      </c>
      <c r="B69" s="21" t="s">
        <v>610</v>
      </c>
      <c r="C69" s="21" t="s">
        <v>611</v>
      </c>
      <c r="D69" s="21" t="s">
        <v>612</v>
      </c>
      <c r="E69" s="21" t="s">
        <v>613</v>
      </c>
      <c r="F69" s="21" t="s">
        <v>614</v>
      </c>
      <c r="G69" s="21"/>
      <c r="H69" s="21"/>
      <c r="I69" s="21"/>
    </row>
    <row r="70" spans="1:9" ht="20.100000000000001" customHeight="1" x14ac:dyDescent="0.15">
      <c r="A70" s="21"/>
      <c r="B70" s="21"/>
      <c r="C70" s="21"/>
      <c r="D70" s="21"/>
      <c r="E70" s="21"/>
      <c r="F70" s="7" t="s">
        <v>615</v>
      </c>
      <c r="G70" s="7" t="s">
        <v>616</v>
      </c>
      <c r="H70" s="7" t="s">
        <v>617</v>
      </c>
      <c r="I70" s="7" t="s">
        <v>618</v>
      </c>
    </row>
    <row r="71" spans="1:9" ht="20.100000000000001" customHeight="1" x14ac:dyDescent="0.15">
      <c r="A71" s="21" t="s">
        <v>645</v>
      </c>
      <c r="B71" s="21"/>
      <c r="C71" s="21"/>
      <c r="D71" s="21"/>
      <c r="E71" s="21"/>
      <c r="F71" s="21"/>
      <c r="G71" s="21"/>
      <c r="H71" s="21"/>
      <c r="I71" s="21"/>
    </row>
    <row r="72" spans="1:9" ht="20.100000000000001" customHeight="1" x14ac:dyDescent="0.15"/>
    <row r="73" spans="1:9" ht="20.100000000000001" customHeight="1" x14ac:dyDescent="0.15"/>
    <row r="74" spans="1:9" ht="30" customHeight="1" x14ac:dyDescent="0.15">
      <c r="A74" s="24" t="s">
        <v>648</v>
      </c>
      <c r="B74" s="24"/>
      <c r="C74" s="3"/>
      <c r="D74" s="9"/>
    </row>
    <row r="75" spans="1:9" ht="9.9499999999999993" customHeight="1" x14ac:dyDescent="0.15">
      <c r="C75" s="6" t="s">
        <v>9</v>
      </c>
      <c r="D75" s="6" t="s">
        <v>10</v>
      </c>
    </row>
    <row r="76" spans="1:9" ht="30" customHeight="1" x14ac:dyDescent="0.15">
      <c r="A76" s="24" t="s">
        <v>649</v>
      </c>
      <c r="B76" s="24"/>
      <c r="C76" s="3"/>
      <c r="D76" s="9"/>
    </row>
    <row r="77" spans="1:9" ht="9.9499999999999993" customHeight="1" x14ac:dyDescent="0.15">
      <c r="C77" s="6" t="s">
        <v>9</v>
      </c>
      <c r="D77" s="6" t="s">
        <v>10</v>
      </c>
    </row>
    <row r="78" spans="1:9" ht="30" customHeight="1" x14ac:dyDescent="0.15">
      <c r="A78" s="24" t="s">
        <v>328</v>
      </c>
      <c r="B78" s="24"/>
      <c r="C78" s="3"/>
      <c r="D78" s="9"/>
    </row>
    <row r="79" spans="1:9" ht="9.9499999999999993" customHeight="1" x14ac:dyDescent="0.15">
      <c r="C79" s="6" t="s">
        <v>9</v>
      </c>
      <c r="D79" s="6" t="s">
        <v>10</v>
      </c>
    </row>
    <row r="80" spans="1:9" ht="30" customHeight="1" x14ac:dyDescent="0.15">
      <c r="A80" s="24" t="s">
        <v>650</v>
      </c>
      <c r="B80" s="24"/>
      <c r="C80" s="9"/>
      <c r="D80" s="3"/>
      <c r="E80" s="30"/>
      <c r="F80" s="30"/>
      <c r="G80" s="30"/>
      <c r="H80" s="30"/>
    </row>
    <row r="81" spans="1:8" ht="9.9499999999999993" customHeight="1" x14ac:dyDescent="0.15">
      <c r="C81" s="6" t="s">
        <v>651</v>
      </c>
      <c r="D81" s="6" t="s">
        <v>9</v>
      </c>
      <c r="E81" s="31" t="s">
        <v>10</v>
      </c>
      <c r="F81" s="31"/>
      <c r="G81" s="31" t="s">
        <v>652</v>
      </c>
      <c r="H81" s="31"/>
    </row>
    <row r="82" spans="1:8" ht="30" customHeight="1" x14ac:dyDescent="0.15">
      <c r="A82" s="24" t="s">
        <v>653</v>
      </c>
      <c r="B82" s="24"/>
      <c r="C82" s="24"/>
    </row>
    <row r="83" spans="1:8" ht="15" customHeight="1" x14ac:dyDescent="0.15"/>
    <row r="84" spans="1:8" ht="20.100000000000001" customHeight="1" x14ac:dyDescent="0.15">
      <c r="B84" s="13" t="s">
        <v>0</v>
      </c>
      <c r="C84" s="13"/>
    </row>
    <row r="85" spans="1:8" ht="15" customHeight="1" x14ac:dyDescent="0.15">
      <c r="B85" s="15" t="s">
        <v>2</v>
      </c>
      <c r="C85" s="15"/>
    </row>
    <row r="86" spans="1:8" ht="15" customHeight="1" x14ac:dyDescent="0.15">
      <c r="B86" s="15" t="s">
        <v>4</v>
      </c>
      <c r="C86" s="15"/>
    </row>
    <row r="87" spans="1:8" ht="20.100000000000001" customHeight="1" x14ac:dyDescent="0.15">
      <c r="B87" s="15" t="s">
        <v>6</v>
      </c>
      <c r="C87" s="15"/>
    </row>
    <row r="88" spans="1:8" ht="30" customHeight="1" x14ac:dyDescent="0.15">
      <c r="B88" s="15" t="s">
        <v>8</v>
      </c>
      <c r="C88" s="15"/>
    </row>
    <row r="89" spans="1:8" ht="20.100000000000001" customHeight="1" x14ac:dyDescent="0.15">
      <c r="B89" s="15" t="s">
        <v>11</v>
      </c>
      <c r="C89" s="15"/>
    </row>
    <row r="90" spans="1:8" ht="15" customHeight="1" x14ac:dyDescent="0.15">
      <c r="B90" s="18" t="s">
        <v>13</v>
      </c>
      <c r="C90" s="18"/>
    </row>
  </sheetData>
  <sheetProtection password="B610" sheet="1" objects="1" scenarios="1"/>
  <mergeCells count="61">
    <mergeCell ref="B86:C86"/>
    <mergeCell ref="B87:C87"/>
    <mergeCell ref="B88:C88"/>
    <mergeCell ref="B89:C89"/>
    <mergeCell ref="B90:C90"/>
    <mergeCell ref="E81:F81"/>
    <mergeCell ref="G81:H81"/>
    <mergeCell ref="A82:C82"/>
    <mergeCell ref="B84:C84"/>
    <mergeCell ref="B85:C85"/>
    <mergeCell ref="A71:I71"/>
    <mergeCell ref="A74:B74"/>
    <mergeCell ref="A76:B76"/>
    <mergeCell ref="A78:B78"/>
    <mergeCell ref="A80:B80"/>
    <mergeCell ref="E80:F80"/>
    <mergeCell ref="G80:H80"/>
    <mergeCell ref="A66:I66"/>
    <mergeCell ref="A68:C68"/>
    <mergeCell ref="D68:I68"/>
    <mergeCell ref="A69:A70"/>
    <mergeCell ref="B69:B70"/>
    <mergeCell ref="C69:C70"/>
    <mergeCell ref="D69:D70"/>
    <mergeCell ref="E69:E70"/>
    <mergeCell ref="F69:I69"/>
    <mergeCell ref="A61:I61"/>
    <mergeCell ref="A63:C63"/>
    <mergeCell ref="D63:I63"/>
    <mergeCell ref="A64:A65"/>
    <mergeCell ref="B64:B65"/>
    <mergeCell ref="C64:C65"/>
    <mergeCell ref="D64:D65"/>
    <mergeCell ref="E64:E65"/>
    <mergeCell ref="F64:I64"/>
    <mergeCell ref="A58:C58"/>
    <mergeCell ref="D58:I58"/>
    <mergeCell ref="A59:A60"/>
    <mergeCell ref="B59:B60"/>
    <mergeCell ref="C59:C60"/>
    <mergeCell ref="D59:D60"/>
    <mergeCell ref="E59:E60"/>
    <mergeCell ref="F59:I59"/>
    <mergeCell ref="A52:C52"/>
    <mergeCell ref="D52:I52"/>
    <mergeCell ref="A53:A54"/>
    <mergeCell ref="B53:B54"/>
    <mergeCell ref="C53:C54"/>
    <mergeCell ref="D53:D54"/>
    <mergeCell ref="E53:E54"/>
    <mergeCell ref="F53:I53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scale="62" fitToHeight="0" orientation="landscape" verticalDpi="0" r:id="rId1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9" t="s">
        <v>654</v>
      </c>
      <c r="B2" s="19"/>
      <c r="C2" s="19"/>
      <c r="D2" s="19"/>
      <c r="E2" s="19"/>
    </row>
    <row r="3" spans="1:5" ht="20.100000000000001" customHeight="1" x14ac:dyDescent="0.15"/>
    <row r="4" spans="1:5" ht="30" customHeight="1" x14ac:dyDescent="0.15">
      <c r="A4" s="7" t="s">
        <v>241</v>
      </c>
      <c r="B4" s="7" t="s">
        <v>655</v>
      </c>
      <c r="C4" s="7" t="s">
        <v>656</v>
      </c>
      <c r="D4" s="7" t="s">
        <v>657</v>
      </c>
      <c r="E4" s="7" t="s">
        <v>658</v>
      </c>
    </row>
    <row r="5" spans="1:5" ht="63" x14ac:dyDescent="0.15">
      <c r="A5" s="7" t="s">
        <v>250</v>
      </c>
      <c r="B5" s="7" t="s">
        <v>659</v>
      </c>
      <c r="C5" s="7" t="s">
        <v>660</v>
      </c>
      <c r="D5" s="8" t="s">
        <v>661</v>
      </c>
      <c r="E5" s="8" t="s">
        <v>662</v>
      </c>
    </row>
    <row r="6" spans="1:5" ht="42" x14ac:dyDescent="0.15">
      <c r="A6" s="7" t="s">
        <v>360</v>
      </c>
      <c r="B6" s="7" t="s">
        <v>659</v>
      </c>
      <c r="C6" s="7" t="s">
        <v>663</v>
      </c>
      <c r="D6" s="8" t="s">
        <v>664</v>
      </c>
      <c r="E6" s="8" t="s">
        <v>665</v>
      </c>
    </row>
    <row r="7" spans="1:5" ht="42" x14ac:dyDescent="0.15">
      <c r="A7" s="7" t="s">
        <v>361</v>
      </c>
      <c r="B7" s="7" t="s">
        <v>659</v>
      </c>
      <c r="C7" s="7" t="s">
        <v>666</v>
      </c>
      <c r="D7" s="8" t="s">
        <v>667</v>
      </c>
      <c r="E7" s="8" t="s">
        <v>665</v>
      </c>
    </row>
    <row r="8" spans="1:5" ht="42" x14ac:dyDescent="0.15">
      <c r="A8" s="7" t="s">
        <v>362</v>
      </c>
      <c r="B8" s="7" t="s">
        <v>659</v>
      </c>
      <c r="C8" s="7" t="s">
        <v>668</v>
      </c>
      <c r="D8" s="8" t="s">
        <v>669</v>
      </c>
      <c r="E8" s="8" t="s">
        <v>665</v>
      </c>
    </row>
    <row r="9" spans="1:5" ht="42" x14ac:dyDescent="0.15">
      <c r="A9" s="7" t="s">
        <v>363</v>
      </c>
      <c r="B9" s="7" t="s">
        <v>659</v>
      </c>
      <c r="C9" s="7" t="s">
        <v>670</v>
      </c>
      <c r="D9" s="8" t="s">
        <v>671</v>
      </c>
      <c r="E9" s="8" t="s">
        <v>665</v>
      </c>
    </row>
    <row r="10" spans="1:5" ht="42" x14ac:dyDescent="0.15">
      <c r="A10" s="7" t="s">
        <v>364</v>
      </c>
      <c r="B10" s="7" t="s">
        <v>659</v>
      </c>
      <c r="C10" s="7" t="s">
        <v>672</v>
      </c>
      <c r="D10" s="8" t="s">
        <v>673</v>
      </c>
      <c r="E10" s="8" t="s">
        <v>674</v>
      </c>
    </row>
    <row r="11" spans="1:5" ht="31.5" x14ac:dyDescent="0.15">
      <c r="A11" s="7" t="s">
        <v>365</v>
      </c>
      <c r="B11" s="7" t="s">
        <v>659</v>
      </c>
      <c r="C11" s="7" t="s">
        <v>675</v>
      </c>
      <c r="D11" s="8" t="s">
        <v>665</v>
      </c>
      <c r="E11" s="8" t="s">
        <v>665</v>
      </c>
    </row>
    <row r="12" spans="1:5" ht="31.5" x14ac:dyDescent="0.15">
      <c r="A12" s="7" t="s">
        <v>366</v>
      </c>
      <c r="B12" s="7" t="s">
        <v>659</v>
      </c>
      <c r="C12" s="7" t="s">
        <v>676</v>
      </c>
      <c r="D12" s="8" t="s">
        <v>665</v>
      </c>
      <c r="E12" s="8" t="s">
        <v>665</v>
      </c>
    </row>
    <row r="13" spans="1:5" ht="31.5" x14ac:dyDescent="0.15">
      <c r="A13" s="7" t="s">
        <v>367</v>
      </c>
      <c r="B13" s="7" t="s">
        <v>659</v>
      </c>
      <c r="C13" s="7" t="s">
        <v>677</v>
      </c>
      <c r="D13" s="8" t="s">
        <v>665</v>
      </c>
      <c r="E13" s="8" t="s">
        <v>665</v>
      </c>
    </row>
    <row r="14" spans="1:5" ht="42" x14ac:dyDescent="0.15">
      <c r="A14" s="7" t="s">
        <v>368</v>
      </c>
      <c r="B14" s="7" t="s">
        <v>659</v>
      </c>
      <c r="C14" s="7" t="s">
        <v>678</v>
      </c>
      <c r="D14" s="8" t="s">
        <v>679</v>
      </c>
      <c r="E14" s="8" t="s">
        <v>680</v>
      </c>
    </row>
    <row r="15" spans="1:5" ht="42" x14ac:dyDescent="0.15">
      <c r="A15" s="7" t="s">
        <v>575</v>
      </c>
      <c r="B15" s="7" t="s">
        <v>659</v>
      </c>
      <c r="C15" s="7" t="s">
        <v>681</v>
      </c>
      <c r="D15" s="8" t="s">
        <v>682</v>
      </c>
      <c r="E15" s="8" t="s">
        <v>683</v>
      </c>
    </row>
    <row r="16" spans="1:5" ht="42" x14ac:dyDescent="0.15">
      <c r="A16" s="7" t="s">
        <v>379</v>
      </c>
      <c r="B16" s="7" t="s">
        <v>659</v>
      </c>
      <c r="C16" s="7" t="s">
        <v>684</v>
      </c>
      <c r="D16" s="8" t="s">
        <v>682</v>
      </c>
      <c r="E16" s="8" t="s">
        <v>685</v>
      </c>
    </row>
  </sheetData>
  <sheetProtection password="B610" sheet="1" objects="1" scenarios="1"/>
  <mergeCells count="1">
    <mergeCell ref="A2:E2"/>
  </mergeCells>
  <phoneticPr fontId="0" type="noConversion"/>
  <pageMargins left="0.4" right="0.4" top="0.4" bottom="0.4" header="0.1" footer="0.1"/>
  <pageSetup paperSize="9" scale="64" fitToHeight="0" orientation="landscape" verticalDpi="0" r:id="rId1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2023-04-11T08:59:45Z</cp:lastPrinted>
  <dcterms:created xsi:type="dcterms:W3CDTF">2023-04-11T09:00:08Z</dcterms:created>
  <dcterms:modified xsi:type="dcterms:W3CDTF">2023-04-11T09:00:08Z</dcterms:modified>
</cp:coreProperties>
</file>